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БУ Жилищник\Закупки\План закупок на 2017 год\"/>
    </mc:Choice>
  </mc:AlternateContent>
  <bookViews>
    <workbookView xWindow="360" yWindow="15" windowWidth="24585" windowHeight="124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71" i="1" l="1"/>
  <c r="F78" i="1" l="1"/>
  <c r="F23" i="1"/>
  <c r="F20" i="1"/>
  <c r="F21" i="1"/>
  <c r="F18" i="1"/>
  <c r="K45" i="1" l="1"/>
  <c r="K69" i="1" s="1"/>
  <c r="M71" i="1" l="1"/>
</calcChain>
</file>

<file path=xl/sharedStrings.xml><?xml version="1.0" encoding="utf-8"?>
<sst xmlns="http://schemas.openxmlformats.org/spreadsheetml/2006/main" count="821" uniqueCount="216">
  <si>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</si>
  <si>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</si>
  <si>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</si>
  <si>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</si>
  <si>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gbu.altuf@mail.ru</t>
  </si>
  <si>
    <t>ИНН</t>
  </si>
  <si>
    <t>КПП</t>
  </si>
  <si>
    <t>ОКАТО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</si>
  <si>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</si>
  <si>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</si>
  <si>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</si>
  <si>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</si>
  <si>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</si>
  <si>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</si>
  <si>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</si>
  <si>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товарам,работам,услугам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</si>
  <si>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</si>
  <si>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</si>
  <si>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</si>
  <si>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</si>
  <si>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</si>
  <si>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</si>
  <si>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</si>
  <si>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</si>
  <si>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да/нет</t>
  </si>
  <si>
    <t>84.25.1</t>
  </si>
  <si>
    <t>84.25.11.120</t>
  </si>
  <si>
    <t>Техническое обслуживание и текущий ремонт систем дымоудаления и противопожарной автоматики (ДУ и ППА) в жилых домах повышенной этажности</t>
  </si>
  <si>
    <t>В соответствии с техническим заданием. Работы осуществляются в соответствии с: «Положение о техническом обслуживании технических средств противодымной защиты и пожарной сигнализации в жилых и административных зданиях и общежитиях повышенной этажности» (утв. первым зам. Премьера Правительства г. Москвы 21.06.1999); «Регламент на техническое обслуживание и текущий ремонт систем противопожарной защиты в жилых домах повышенной этажности» (утв. первым зам. Мэра в Правительстве Москвы 08.06.2004) (вместе с «Перечнем операций, выполняемых при техническом обслуживании и текущем ремонте систем противопожарной защиты в жилых домах повышенной этажности», «Нормами расхода при частичной замене оборудования при техническом обслуживании и текущем ремонте систем противопожарной защиты в жилых домах повышенной этажности»); Распоряжение ДЖКХиБ г. Москвы от 30.06.2015 № 05-01-06-187/5 «О расценках на работы по содержанию и текущему ремонту общего имущества в многоквартирном доме» (вместе с приложением 8 «Предельные расценки на работы техническому обслуживанию и текущему ремонту систем противопожарной защиты в жилых домах повышенной этажности города Москвы»») и др.</t>
  </si>
  <si>
    <t>Изделие</t>
  </si>
  <si>
    <t>185.00</t>
  </si>
  <si>
    <t>Москва</t>
  </si>
  <si>
    <t>Открытый конкурс</t>
  </si>
  <si>
    <t>Нет</t>
  </si>
  <si>
    <t>81.22</t>
  </si>
  <si>
    <t>81.22.12.000</t>
  </si>
  <si>
    <t>Выполнение работ по очистке кровли от снега, сосулек и наледи в многоквартирных домах, находящихся в управление ГБУ «Жилищник Алтуфьевского района» (размещается среди субъектов малого и среднего предпринимательства).</t>
  </si>
  <si>
    <t>В соответствии с техническим заданием. В соответствии с требованиями ЖНМ</t>
  </si>
  <si>
    <t>Квадратный метр</t>
  </si>
  <si>
    <t>Запрос предложений</t>
  </si>
  <si>
    <t>71.20.9</t>
  </si>
  <si>
    <t>42.21.22.130</t>
  </si>
  <si>
    <t>Выполнение работ по техническому обслуживанию и ремонту внутридомового и внутриквартирного газового оборудования с учетом аварийно-диспетчерского обеспечения в многоквартирных жилых домах Алтуфьевского района</t>
  </si>
  <si>
    <t>В соответствии с техническим заданием. В соответствии с Постановлением Правительства Российской Федерации от 14 мая 2013 г. № 410 "О мерах по обеспечению безопасности при использовании и содержании внутридомового и внутриквартирного газового оборудования"</t>
  </si>
  <si>
    <t>81.29.1</t>
  </si>
  <si>
    <t>81.29.11.000</t>
  </si>
  <si>
    <t>Выполнение работ по содержанию (очистке, обезвреживанию, промывке, дезинфекции, гидроизоляции) и видеодиагностике поверхности асбестоцементных стволов мусоропроводов в жилых домах Алтуфьевского района (размещается среди субъектов малого и среднего предпринимательства).</t>
  </si>
  <si>
    <t>В соответствии с регламентом и технологическими картами, утвержденными Распоряжением ДЖКХиБ г. Москвы от 26.11.2012 г. за № 05-14-459/2.</t>
  </si>
  <si>
    <t>Погонный метр</t>
  </si>
  <si>
    <t>Работы по огнезащитной обработке деревянных конструкций чердачных помещений МКД</t>
  </si>
  <si>
    <t>В соответствии с техническим заданием</t>
  </si>
  <si>
    <t>71.20.13.110</t>
  </si>
  <si>
    <t>Техническое обслуживание автоматики расширительных баков</t>
  </si>
  <si>
    <t>Домохозяйство</t>
  </si>
  <si>
    <t>5.00</t>
  </si>
  <si>
    <t>43.39</t>
  </si>
  <si>
    <t>43.99.60.000</t>
  </si>
  <si>
    <t>Выполнение работ по техническому обслуживанию и текущему ремонту вентиляционных каналов и дымоходов жилых домов</t>
  </si>
  <si>
    <t>В соответствии с техническим заданием. - НПБ 240-97 «Противодымная защита зданий и сооружений. Методы приемосдаточных и периодических испытаний»; - СНиП 41-01-2003 «Отопление, вентиляция и кондиционирование»; - ГОСТ 53300-2009 «Противодымная защита зданий и сооружений. Методы приемосдаточных и периодических испытаний»; - иные нормативные, ведомственные и методические акты, регулирующие сферу вопросов управления, санитарного и технического содержания, эксплуатации и технического обслуживания, текущего ремонта объектов жилищного фонда, расположенных в города Москве.</t>
  </si>
  <si>
    <t>43.29</t>
  </si>
  <si>
    <t>33.20.39.000</t>
  </si>
  <si>
    <t>Выполнение работ по техническому обслуживанию лифтового оборудования в жилых домах</t>
  </si>
  <si>
    <t>В соответствии с техническим заданием. Технический регламент Таможенного союза «Безопасность лифтов» TP ТС 011/2011, утвержденного Решением Комиссии Таможенного союза от 18.10.2011 г. •ПУЭ Правила устройства электроустановок •ГОСТ Р 51631-2008 «Лифты пассажирские Технические требования доступности, включая доступность для инвалидов и других маломобильных групп населения» •ГОСТ Р 52624-2006 «Лифты пассажирские. Требования вандалозащищенности» •ГОСТ Р 52626-2006 «Лифты. Методология оценки и повышения безопасности лифтов, находящихся в эксплуатации» •ГОСТ Р 53387-2009 «Лифты, эскалаторы и пассажирские конвейеры Методология анализа и снижения риска» •ГОСТ Р 53780-2010 «Лифты Общие требования безопасности к устройству и установке» •ГОСТ Р 53781-201 «Лифты Правила и методы исследований (испытаний) и измерений при сертификации лифтов. Правила отбора образцов» •ГОСТ Р 53782-2010 «Лифты Правила и методы оценки соответствия лифтов при вводе в эксплуатацию» •ГОСТ Р 53783-2010 «Лифты Правила и методы оценки соответствия лифтов в период эксплуатации» •«Правила технической эксплуатации электроустановок потребителей»</t>
  </si>
  <si>
    <t>433.00</t>
  </si>
  <si>
    <t>71.20.4</t>
  </si>
  <si>
    <t>Выполнение работ по проведению технического обслуживания электротехнических устройств (бытовых электроплит) многоквартирных домов (размещается среди субъектов малого и среднего предпринимательства).</t>
  </si>
  <si>
    <t>В соответствии с техническим заданием. Регламент на работы по проведению технических осмотров электротехнических устройств многоквартирного дома (бытовых напольных электроплит с жарочным шкафом – контрольные функции (Приложение 1 к распоряжению Департамента жилищно-коммунального хозяйства и благоустройства города Москвы от 31 октября 2011 г. № 05-14-704/1)</t>
  </si>
  <si>
    <t>71.20.3</t>
  </si>
  <si>
    <t>71.20.19.190</t>
  </si>
  <si>
    <t>Электроизмерительные работы в многоквартирных жилых домах (размещается среди субъектов малого и среднего предпринимательства).</t>
  </si>
  <si>
    <t>Работы выполняются в полном соответствии с условиями договора и требованиями технического задания и сметной документации</t>
  </si>
  <si>
    <t>Единица</t>
  </si>
  <si>
    <t>85.41</t>
  </si>
  <si>
    <t>85.31.11.000</t>
  </si>
  <si>
    <t>Оказание услуг по проведению обучения и проверки профессиональных знаний сотрудников ГБУ "Жилищник Алтуфьевского района"</t>
  </si>
  <si>
    <t>В соответствии с техническим заданием.</t>
  </si>
  <si>
    <t>Условная единица</t>
  </si>
  <si>
    <t>1.00</t>
  </si>
  <si>
    <t>Запрос котировок</t>
  </si>
  <si>
    <t>Оказание услуг по проведению специальной оценки условий труда (СОУТ) в ГБУ "Жилищник Алтуфьевского района"</t>
  </si>
  <si>
    <t>63.11.1</t>
  </si>
  <si>
    <t>62.02.20</t>
  </si>
  <si>
    <t>Сопровождение сайта для ГБУ "Жилищник Алтуфьевского района" (размещается среди субъектов малого и среднего предпринимательства).</t>
  </si>
  <si>
    <t>В соответствии с теребованиями технического задания</t>
  </si>
  <si>
    <t>Рабочее место</t>
  </si>
  <si>
    <t>Закупка у единственного поставщика (исполнителя, подрядчика)</t>
  </si>
  <si>
    <t>95.11</t>
  </si>
  <si>
    <t>95.11.10.000</t>
  </si>
  <si>
    <t>Техническое обслуживание и ремонт оргтехники (принтеры, копиры, факсы) (размещается среди субъектов малого и среднего предпринимательства).</t>
  </si>
  <si>
    <t>Месяц</t>
  </si>
  <si>
    <t>12.00</t>
  </si>
  <si>
    <t>Сопровождение программного комплекса 1С-бухгалтерия</t>
  </si>
  <si>
    <t>Техническое обслуживание и ремонт компьютеров, консультирование по аппаратным средствам вычислительной техники, настройка и поддержание локальной сети (размещается среди субъектов малого и среднего предпринимательства).</t>
  </si>
  <si>
    <t>46.73.4</t>
  </si>
  <si>
    <t>46.73.14.000</t>
  </si>
  <si>
    <t>Закупка лакокрасочных материалов для обеспечения обслуживания МКД на территории Алтуфьевского района</t>
  </si>
  <si>
    <t>ГОСТ 6465-76 "Эмали ПФ-115. Технические условия". ГОСТ 7931-76 "Олифа натуральная. Технические условия (с Изменениями № 1, 2)". ГОСТ 31089-2003 "Растворители (разбавители) бытового назначения для лакокрасочных материалов. Общие технические условия". ГОСТ 10503-71. "Краски масляные, готовые к применению. Технические условия (с Изменениями N 2-6) ".</t>
  </si>
  <si>
    <t>Килограмм</t>
  </si>
  <si>
    <t>12 000.00</t>
  </si>
  <si>
    <t>Установка систем пожарной сигнализации и системы оповещения при пожаре в помещениях ГБУ "Жилищник Алтуфьевского района": Алтуфьевское ш., д.64В</t>
  </si>
  <si>
    <t>Техническое обслуживание и ремонт компьютеров, консультирование по аппаратным средствам вычислительной техники, настройка и поддержание локальной сети (размещается среди субъектов малого и среднего предпринимательства)</t>
  </si>
  <si>
    <t>6.00</t>
  </si>
  <si>
    <t>46.73.6</t>
  </si>
  <si>
    <t>Поставка лакокрасочных и расходных материалов для ремонта подъездов МКД</t>
  </si>
  <si>
    <t>Комплект</t>
  </si>
  <si>
    <t>26.20.14.000</t>
  </si>
  <si>
    <t>46.73.16.000</t>
  </si>
  <si>
    <t>Приобретение материалов для ремонта электрооборудования в многоквартирных домах Алтуфьевского района</t>
  </si>
  <si>
    <t>Поставка материалов для проведения текущего ремонта в многоквартирных домах Алтуфьевского района</t>
  </si>
  <si>
    <t>84.24.19</t>
  </si>
  <si>
    <t>Монтаж системы видеонаблюдения и запирающих домофонных устройств в бытовом городке по адресу: ул. Бибиревская, вл. 10</t>
  </si>
  <si>
    <t>2.00</t>
  </si>
  <si>
    <t>46.43.11.000</t>
  </si>
  <si>
    <t>86.90.9</t>
  </si>
  <si>
    <t>86.90.19.190</t>
  </si>
  <si>
    <t>Оказание услуг по поставке аварийно-спасательного средства УПТ-1 (унифицированное посттравматической терапии) и ежемесячному осуществлению сопровождения готовности УПТ-1 к применению</t>
  </si>
  <si>
    <t>ТУ8028-002-89648484-2011</t>
  </si>
  <si>
    <t>71.20.61</t>
  </si>
  <si>
    <t>71.12.12.000</t>
  </si>
  <si>
    <t>Обследование основных несущих конструкций квартиры после взрыва с выпуском технического заключения</t>
  </si>
  <si>
    <t>В соответствии со сметой на ПИР</t>
  </si>
  <si>
    <t>46.73.5</t>
  </si>
  <si>
    <t>46.73.15.000</t>
  </si>
  <si>
    <t>Поставка стекла для проведения аварийного ремонта в многоквартирном доме по адресу: ул. Стандартная, д. 1</t>
  </si>
  <si>
    <t>Штука</t>
  </si>
  <si>
    <t>200.00</t>
  </si>
  <si>
    <t>46.74.12.000</t>
  </si>
  <si>
    <t>В соответствии с требованиями ТЗ</t>
  </si>
  <si>
    <t>Промывка фасадов многоквартирных домов, расположенных на 1 и 2 линиях по адресу Алтуфьевское шоссе, д. 56</t>
  </si>
  <si>
    <t>Государственное бюджетное учреждение города Москвы "Жилищник Алтуфьевского района"</t>
  </si>
  <si>
    <t>127410, г. Москва, ул. Стандартная, д. 3, тел. 8 (499) 902-22-20, e-mail: gbu.altuf@mail.ru</t>
  </si>
  <si>
    <t>8 (499) 902-22-20</t>
  </si>
  <si>
    <t>45280554000</t>
  </si>
  <si>
    <t>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предпринимательства*</t>
  </si>
  <si>
    <t>Поставка лакокрасочных, отделочных материалов и инструментов для ремонта подъездов МКД</t>
  </si>
  <si>
    <t>71.12.19.000</t>
  </si>
  <si>
    <t xml:space="preserve">Разработка ПСД на восстановительные работы в кв. 43 по ул. Стандартная, д. 1 </t>
  </si>
  <si>
    <t>В соответствии со строительными нормативами</t>
  </si>
  <si>
    <t>909</t>
  </si>
  <si>
    <t>Квартира</t>
  </si>
  <si>
    <t>1</t>
  </si>
  <si>
    <t>45000000000</t>
  </si>
  <si>
    <t>71.12.2</t>
  </si>
  <si>
    <t>Дата утверждения</t>
  </si>
  <si>
    <t>Руководитель ГБУ "Жилищник Алтуфьевского района"   Н.К. Офицеров</t>
  </si>
  <si>
    <t>Подпись</t>
  </si>
  <si>
    <t>М.П.</t>
  </si>
  <si>
    <t>Оказание консультационных услуг по информационно-сервисной и методологической поддержке пользователей автоматизированной системы ведения ФХД</t>
  </si>
  <si>
    <t>Метры погонные</t>
  </si>
  <si>
    <t>45.41</t>
  </si>
  <si>
    <t>43.99.10.120</t>
  </si>
  <si>
    <t>018</t>
  </si>
  <si>
    <t>Срок исполнения договора (месяц, год)</t>
  </si>
  <si>
    <t>Планируемая дата или период размещения извещения о закупке (месяц, год)</t>
  </si>
  <si>
    <t>Промывка фасадов многоквартирных домов, расположенных на 1 и 2 линиях по адресу Алтуфьевское шоссе, д. 60</t>
  </si>
  <si>
    <t xml:space="preserve">на 2016 - 2017 годы </t>
  </si>
  <si>
    <t>Промывка фасадов многоквартирных домов, расположенных на 1 и 2 линиях по адресу Алтуфьевское шоссе, д. 64</t>
  </si>
  <si>
    <t>Да</t>
  </si>
  <si>
    <t>Поставка материалов для проведения текущего ремонта в многоквартирных домах Алтуфьевского района  (размещается среди субъектов малого и среднего предпринимательства)</t>
  </si>
  <si>
    <t>Поставка стекла для проведения аварийного ремонта в многоквартирном доме по адресу: ул. Стандартная, д. 1  (размещается среди субъектов малого и среднего предпринимательства)</t>
  </si>
  <si>
    <t>Герметизация межпанельных наружных швов и гидроизоляция козырьков балконов МКД  (размещается среди субъектов малого и среднего предпринимательства)</t>
  </si>
  <si>
    <t>Поставка лакокрасочных, отделочных материалов и инструментов для ремонта подъездов МКД  (размещается среди субъектов малого и среднего предпринимательства)</t>
  </si>
  <si>
    <t>I квартал 2016 года</t>
  </si>
  <si>
    <t>IV квартал 2015 года</t>
  </si>
  <si>
    <t>II квартал 2016 года</t>
  </si>
  <si>
    <t>III квартал 2016 года</t>
  </si>
  <si>
    <t>IV квартал 2016 года</t>
  </si>
  <si>
    <t>Поставка труб стальных водогазопроводных оцинкованных для проведения текущего ремонта в многоквартирных домах Алтуфьевского района  (размещается среди субъектов малого и среднего предпринимательства)</t>
  </si>
  <si>
    <t>Поставка металлопроката формованного и листового для проведения текущего ремонта в многоквартирных домах Алтуфьевского района  (размещается среди субъектов малого и среднего предпринимательства)</t>
  </si>
  <si>
    <t>Поставка кабельной и крепёжной продукции для ремонта электрооборудования подъездов МКД (размещается среди субъектов малого и среднего предпринимательства)</t>
  </si>
  <si>
    <t>Поставка светильников люминисцентных и пылевлагозащитных для ремонта электрооборудования МКД  (размещается среди субъектов малого и среднего предпринимательства)</t>
  </si>
  <si>
    <t>Поставка ламп энергосберегающих для ремонта подъездов МКД (размещается среди субъектов малого и среднего предпринимательства)</t>
  </si>
  <si>
    <t>52</t>
  </si>
  <si>
    <t>Выполнение работ по огнезащитной обработке несущих деревянных конструкций кровли (обрешетка, стропила) (совместная закупка)</t>
  </si>
  <si>
    <t>53</t>
  </si>
  <si>
    <t>Техническое обслуживание и текущий ремонт систем дымоудаления и противопожарной автоматики (ДУ и ППА) в жилых домах повышенной этажности в одиннадцати районах СВАО города Москвы (совместная закупка)</t>
  </si>
  <si>
    <t>54</t>
  </si>
  <si>
    <t>Выполнение работ по проверке, прочистке и техническому обслуживанию вентканалов и дымоходов в многоквартирных домах, расположенных в районах СВАО в 2017 году (совместная закупка)</t>
  </si>
  <si>
    <t>55</t>
  </si>
  <si>
    <t>Выполнение электроизмерительных работ в жилых многоквартирных домах, расположенных в районах СВАО в 2017 году (совместная закупка)</t>
  </si>
  <si>
    <t>56</t>
  </si>
  <si>
    <t>Выполнение работ по проведению технического обслуживания электротехнических устройств (бытовых электроплит) многоквартирных домов Северо-Восточного административного округа в 2017 году (совместная закупка)</t>
  </si>
  <si>
    <t>57</t>
  </si>
  <si>
    <t>Выполнение работ по видеодиагностике, очистке, мойке, дезинфекции и гидроизоляции внутренней поверхности асбестоцементного ствола мусоропровода в многоквартирных домах Северо-Восточного административного округа в 2017 году (совместная закупка)</t>
  </si>
  <si>
    <t>58</t>
  </si>
  <si>
    <t>Техническое обслуживание приборов автоматики подпитки расширительных баков (РБ) зданий и линий связи ЦТП – РБ в  многоквартирных домах находящихся в управлении Государственных бюджетных учреждений города Москвы Жилищники районов СВАО (совместная закупка)</t>
  </si>
  <si>
    <t>055</t>
  </si>
  <si>
    <t>7684.2</t>
  </si>
  <si>
    <t>657</t>
  </si>
  <si>
    <t>195</t>
  </si>
  <si>
    <t>56757</t>
  </si>
  <si>
    <t>642</t>
  </si>
  <si>
    <t>30335</t>
  </si>
  <si>
    <t>9696</t>
  </si>
  <si>
    <t>7169.38</t>
  </si>
  <si>
    <t>899</t>
  </si>
  <si>
    <t>5</t>
  </si>
  <si>
    <t>08.08.2016 г.</t>
  </si>
  <si>
    <t>ПЛАН закупки товаров (работ, услуг)</t>
  </si>
  <si>
    <t>43.29.11.140</t>
  </si>
  <si>
    <t>43.99.9</t>
  </si>
  <si>
    <t>33.14.19.000</t>
  </si>
  <si>
    <t>33.14</t>
  </si>
  <si>
    <t>71.20.13.000</t>
  </si>
  <si>
    <t>Совместный открытый конкурс</t>
  </si>
  <si>
    <t>Запрос котировок в электронной форме</t>
  </si>
  <si>
    <t>Открытый аукцион в электронной форме</t>
  </si>
  <si>
    <t>В соответствии с техническим заданием._x000D_
 - НПБ 240-97 «Противодымная защита зданий и сооружений. Методы приемосдаточных и периодических испытаний»; _x000D_
- СНиП 41-01-2003 «Отопление, вентиляция и кондиционирование»; _x000D_
- ГОСТ 53300-2009 «Противодымная защита зданий и сооружений. Методы приемосдаточных и периодических испытаний»; _x000D_
- иные нормативные, ведомственные и методические акты, регулирующие сферу вопросов управления, санитарного и технического содержания, эксплуатации и технического обслуживания, текущего ремонта объектов жилищного фонда, расположенных в городе Москве.</t>
  </si>
  <si>
    <t>В соответствии с техническим заданием. Работы осуществляются в соответствии с: «Положение о техническом обслуживании технических средств противодымной защиты и пожарной сигнализации в жилых и административных зданиях и общежитиях повышенной этажности» (утв. первым зам. Премьера Правительства г. Москвы 21.06.1999); «Регламент на техническое обслуживание и текущий ремонт систем противопожарной защиты в жилых домах повышенной этажности» (утв. первым зам. Мэра в Правительстве Москвы 08.06.2004)  (вместе с «Перечнем операций, выполняемых при техническом обслуживании и текущем ремонте систем противопожарной защиты в жилых домах повышенной этажности», «Нормами расхода при частичной замене оборудования при техническом обслуживании и текущем ремонте систем противопожарной защиты в жилых домах повышенной этажности»); Распоряжение ДЖКХиБ г. Москвы от 30.06.2015 № 05-01-06-187/5 «О расценках на работы по содержанию и текущему ремонту общего имущества в многоквартирном доме» (вместе с приложением 8 «Предельные расценки на работы техническому обслуживанию и текущему ремонту систем противопожарной защиты в жилых домах повышенной этажности города Москвы») и др.</t>
  </si>
  <si>
    <t>43.99.1</t>
  </si>
  <si>
    <t>32645.00</t>
  </si>
  <si>
    <t>5424.00</t>
  </si>
  <si>
    <t>4658.40</t>
  </si>
  <si>
    <t>56757.00</t>
  </si>
  <si>
    <t>9696.00</t>
  </si>
  <si>
    <t>31405.00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</si>
</sst>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7" x14ac:knownFonts="1"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0" fontId="5" fillId="0" borderId="0" xfId="0" applyNumberFormat="1" applyFont="1"/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" fillId="0" borderId="20" xfId="0" applyFont="1" applyBorder="1"/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5"/>
  <sheetViews>
    <sheetView tabSelected="1" topLeftCell="A87" workbookViewId="0">
      <selection activeCell="D90" sqref="D90"/>
    </sheetView>
  </sheetViews>
  <sheetFormatPr defaultRowHeight="11.25" x14ac:dyDescent="0.2"/>
  <cols>
    <col min="1" max="1" width="3.375" style="1" customWidth="1"/>
    <col min="2" max="2" width="5.25" style="1" customWidth="1"/>
    <col min="3" max="3" width="7.75" style="1" customWidth="1"/>
    <col min="4" max="4" width="19.25" style="1" customWidth="1"/>
    <col min="5" max="5" width="25.875" style="1" customWidth="1"/>
    <col min="6" max="6" width="4.5" style="1" customWidth="1"/>
    <col min="7" max="7" width="7" style="1" customWidth="1"/>
    <col min="8" max="8" width="6.125" style="1" customWidth="1"/>
    <col min="9" max="9" width="7.875" style="1" customWidth="1"/>
    <col min="10" max="10" width="6.5" style="1" customWidth="1"/>
    <col min="11" max="11" width="9" style="2" customWidth="1"/>
    <col min="12" max="12" width="8.375" style="1" customWidth="1"/>
    <col min="13" max="13" width="8.5" style="1" customWidth="1"/>
    <col min="14" max="14" width="9.375" style="1" customWidth="1"/>
    <col min="15" max="15" width="4.5" style="1" customWidth="1"/>
    <col min="16" max="16384" width="9" style="1"/>
  </cols>
  <sheetData>
    <row r="2" spans="1:15" x14ac:dyDescent="0.2">
      <c r="A2" s="57" t="s">
        <v>198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x14ac:dyDescent="0.2">
      <c r="A3" s="60" t="s">
        <v>155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s="61" t="s">
        <v>0</v>
      </c>
      <c r="B5" s="61"/>
      <c r="C5" s="61"/>
      <c r="D5" s="61"/>
      <c r="E5" s="61"/>
      <c r="F5" s="59" t="s">
        <v>129</v>
      </c>
      <c r="G5" s="62"/>
      <c r="H5" s="62"/>
      <c r="I5" s="62"/>
      <c r="J5" s="62"/>
      <c r="K5" s="62"/>
      <c r="L5" s="62"/>
      <c r="M5" s="62"/>
      <c r="N5" s="62"/>
      <c r="O5" s="63"/>
    </row>
    <row r="6" spans="1:15" x14ac:dyDescent="0.2">
      <c r="A6" s="61" t="s">
        <v>1</v>
      </c>
      <c r="B6" s="61"/>
      <c r="C6" s="61"/>
      <c r="D6" s="61"/>
      <c r="E6" s="61"/>
      <c r="F6" s="58" t="s">
        <v>130</v>
      </c>
      <c r="G6" s="58"/>
      <c r="H6" s="58"/>
      <c r="I6" s="58"/>
      <c r="J6" s="58"/>
      <c r="K6" s="58"/>
      <c r="L6" s="58"/>
      <c r="M6" s="59"/>
      <c r="N6" s="4"/>
      <c r="O6" s="5"/>
    </row>
    <row r="7" spans="1:15" x14ac:dyDescent="0.2">
      <c r="A7" s="61" t="s">
        <v>2</v>
      </c>
      <c r="B7" s="61"/>
      <c r="C7" s="61"/>
      <c r="D7" s="61"/>
      <c r="E7" s="61"/>
      <c r="F7" s="58" t="s">
        <v>131</v>
      </c>
      <c r="G7" s="58"/>
      <c r="H7" s="58"/>
      <c r="I7" s="58"/>
      <c r="J7" s="58"/>
      <c r="K7" s="58"/>
      <c r="L7" s="58"/>
      <c r="M7" s="59"/>
      <c r="N7" s="4"/>
      <c r="O7" s="5"/>
    </row>
    <row r="8" spans="1:15" x14ac:dyDescent="0.2">
      <c r="A8" s="61" t="s">
        <v>3</v>
      </c>
      <c r="B8" s="61"/>
      <c r="C8" s="61"/>
      <c r="D8" s="61"/>
      <c r="E8" s="61"/>
      <c r="F8" s="58" t="s">
        <v>4</v>
      </c>
      <c r="G8" s="58"/>
      <c r="H8" s="58"/>
      <c r="I8" s="58"/>
      <c r="J8" s="58"/>
      <c r="K8" s="58"/>
      <c r="L8" s="58"/>
      <c r="M8" s="59"/>
      <c r="N8" s="4"/>
      <c r="O8" s="5"/>
    </row>
    <row r="9" spans="1:15" x14ac:dyDescent="0.2">
      <c r="A9" s="61" t="s">
        <v>5</v>
      </c>
      <c r="B9" s="61"/>
      <c r="C9" s="61"/>
      <c r="D9" s="61"/>
      <c r="E9" s="61"/>
      <c r="F9" s="58">
        <v>9715005363</v>
      </c>
      <c r="G9" s="58"/>
      <c r="H9" s="58"/>
      <c r="I9" s="58"/>
      <c r="J9" s="58"/>
      <c r="K9" s="58"/>
      <c r="L9" s="58"/>
      <c r="M9" s="59"/>
      <c r="N9" s="4"/>
      <c r="O9" s="5"/>
    </row>
    <row r="10" spans="1:15" x14ac:dyDescent="0.2">
      <c r="A10" s="61" t="s">
        <v>6</v>
      </c>
      <c r="B10" s="61"/>
      <c r="C10" s="61"/>
      <c r="D10" s="61"/>
      <c r="E10" s="61"/>
      <c r="F10" s="58">
        <v>771501001</v>
      </c>
      <c r="G10" s="58"/>
      <c r="H10" s="58"/>
      <c r="I10" s="58"/>
      <c r="J10" s="58"/>
      <c r="K10" s="58"/>
      <c r="L10" s="58"/>
      <c r="M10" s="59"/>
      <c r="N10" s="4"/>
      <c r="O10" s="5"/>
    </row>
    <row r="11" spans="1:15" x14ac:dyDescent="0.2">
      <c r="A11" s="61" t="s">
        <v>7</v>
      </c>
      <c r="B11" s="61"/>
      <c r="C11" s="61"/>
      <c r="D11" s="61"/>
      <c r="E11" s="61"/>
      <c r="F11" s="64" t="s">
        <v>132</v>
      </c>
      <c r="G11" s="64"/>
      <c r="H11" s="64"/>
      <c r="I11" s="64"/>
      <c r="J11" s="64"/>
      <c r="K11" s="64"/>
      <c r="L11" s="64"/>
      <c r="M11" s="65"/>
      <c r="N11" s="4"/>
      <c r="O11" s="5"/>
    </row>
    <row r="12" spans="1:15" ht="12" thickBot="1" x14ac:dyDescent="0.25">
      <c r="A12" s="6"/>
      <c r="B12" s="6"/>
      <c r="C12" s="6"/>
      <c r="D12" s="6"/>
      <c r="E12" s="6"/>
      <c r="F12" s="7"/>
      <c r="G12" s="7"/>
      <c r="H12" s="7"/>
      <c r="I12" s="7"/>
      <c r="J12" s="7"/>
      <c r="K12" s="7"/>
      <c r="L12" s="7"/>
      <c r="M12" s="7"/>
      <c r="N12" s="8"/>
      <c r="O12" s="8"/>
    </row>
    <row r="13" spans="1:15" ht="15.75" customHeight="1" x14ac:dyDescent="0.2">
      <c r="A13" s="38" t="s">
        <v>8</v>
      </c>
      <c r="B13" s="41" t="s">
        <v>9</v>
      </c>
      <c r="C13" s="41" t="s">
        <v>10</v>
      </c>
      <c r="D13" s="44" t="s">
        <v>11</v>
      </c>
      <c r="E13" s="45"/>
      <c r="F13" s="45"/>
      <c r="G13" s="45"/>
      <c r="H13" s="45"/>
      <c r="I13" s="45"/>
      <c r="J13" s="45"/>
      <c r="K13" s="45"/>
      <c r="L13" s="45"/>
      <c r="M13" s="46"/>
      <c r="N13" s="41" t="s">
        <v>12</v>
      </c>
      <c r="O13" s="41" t="s">
        <v>13</v>
      </c>
    </row>
    <row r="14" spans="1:15" ht="33.75" customHeight="1" x14ac:dyDescent="0.2">
      <c r="A14" s="39"/>
      <c r="B14" s="42"/>
      <c r="C14" s="42"/>
      <c r="D14" s="53" t="s">
        <v>14</v>
      </c>
      <c r="E14" s="53" t="s">
        <v>15</v>
      </c>
      <c r="F14" s="47" t="s">
        <v>16</v>
      </c>
      <c r="G14" s="48"/>
      <c r="H14" s="53" t="s">
        <v>17</v>
      </c>
      <c r="I14" s="47" t="s">
        <v>18</v>
      </c>
      <c r="J14" s="48"/>
      <c r="K14" s="51" t="s">
        <v>19</v>
      </c>
      <c r="L14" s="47" t="s">
        <v>20</v>
      </c>
      <c r="M14" s="48"/>
      <c r="N14" s="42"/>
      <c r="O14" s="43"/>
    </row>
    <row r="15" spans="1:15" ht="68.25" x14ac:dyDescent="0.2">
      <c r="A15" s="40"/>
      <c r="B15" s="43"/>
      <c r="C15" s="43"/>
      <c r="D15" s="43"/>
      <c r="E15" s="43"/>
      <c r="F15" s="9" t="s">
        <v>21</v>
      </c>
      <c r="G15" s="9" t="s">
        <v>22</v>
      </c>
      <c r="H15" s="43"/>
      <c r="I15" s="9" t="s">
        <v>23</v>
      </c>
      <c r="J15" s="9" t="s">
        <v>22</v>
      </c>
      <c r="K15" s="52"/>
      <c r="L15" s="9" t="s">
        <v>153</v>
      </c>
      <c r="M15" s="9" t="s">
        <v>152</v>
      </c>
      <c r="N15" s="43"/>
      <c r="O15" s="9" t="s">
        <v>24</v>
      </c>
    </row>
    <row r="16" spans="1:15" x14ac:dyDescent="0.2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30">
        <v>11</v>
      </c>
      <c r="L16" s="11">
        <v>12</v>
      </c>
      <c r="M16" s="11">
        <v>13</v>
      </c>
      <c r="N16" s="11">
        <v>14</v>
      </c>
      <c r="O16" s="11">
        <v>15</v>
      </c>
    </row>
    <row r="17" spans="1:15" ht="14.25" customHeight="1" x14ac:dyDescent="0.2">
      <c r="A17" s="49" t="s">
        <v>163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48"/>
    </row>
    <row r="18" spans="1:15" ht="78.75" customHeight="1" x14ac:dyDescent="0.2">
      <c r="A18" s="12">
        <v>2</v>
      </c>
      <c r="B18" s="9" t="s">
        <v>34</v>
      </c>
      <c r="C18" s="9" t="s">
        <v>35</v>
      </c>
      <c r="D18" s="9" t="s">
        <v>36</v>
      </c>
      <c r="E18" s="9" t="s">
        <v>37</v>
      </c>
      <c r="F18" s="9" t="str">
        <f>$F$60</f>
        <v>055</v>
      </c>
      <c r="G18" s="9" t="s">
        <v>38</v>
      </c>
      <c r="H18" s="9" t="s">
        <v>210</v>
      </c>
      <c r="I18" s="9">
        <v>45000000000</v>
      </c>
      <c r="J18" s="9" t="s">
        <v>31</v>
      </c>
      <c r="K18" s="13">
        <v>2849354.09</v>
      </c>
      <c r="L18" s="16">
        <v>42338</v>
      </c>
      <c r="M18" s="16">
        <v>42705</v>
      </c>
      <c r="N18" s="9" t="s">
        <v>39</v>
      </c>
      <c r="O18" s="9" t="s">
        <v>33</v>
      </c>
    </row>
    <row r="19" spans="1:15" ht="79.5" customHeight="1" x14ac:dyDescent="0.2">
      <c r="A19" s="12">
        <v>3</v>
      </c>
      <c r="B19" s="9" t="s">
        <v>40</v>
      </c>
      <c r="C19" s="9" t="s">
        <v>41</v>
      </c>
      <c r="D19" s="9" t="s">
        <v>42</v>
      </c>
      <c r="E19" s="9" t="s">
        <v>43</v>
      </c>
      <c r="F19" s="9">
        <v>657</v>
      </c>
      <c r="G19" s="9" t="s">
        <v>29</v>
      </c>
      <c r="H19" s="9" t="s">
        <v>211</v>
      </c>
      <c r="I19" s="9">
        <v>45000000000</v>
      </c>
      <c r="J19" s="9" t="s">
        <v>31</v>
      </c>
      <c r="K19" s="13">
        <v>2263722.92</v>
      </c>
      <c r="L19" s="16">
        <v>42309</v>
      </c>
      <c r="M19" s="16">
        <v>42705</v>
      </c>
      <c r="N19" s="9" t="s">
        <v>32</v>
      </c>
      <c r="O19" s="9" t="s">
        <v>33</v>
      </c>
    </row>
    <row r="20" spans="1:15" ht="108" customHeight="1" x14ac:dyDescent="0.2">
      <c r="A20" s="12">
        <v>4</v>
      </c>
      <c r="B20" s="9" t="s">
        <v>44</v>
      </c>
      <c r="C20" s="9" t="s">
        <v>45</v>
      </c>
      <c r="D20" s="9" t="s">
        <v>46</v>
      </c>
      <c r="E20" s="9" t="s">
        <v>47</v>
      </c>
      <c r="F20" s="29" t="str">
        <f>$F$51</f>
        <v>018</v>
      </c>
      <c r="G20" s="9" t="s">
        <v>48</v>
      </c>
      <c r="H20" s="9" t="s">
        <v>194</v>
      </c>
      <c r="I20" s="9">
        <v>45000000000</v>
      </c>
      <c r="J20" s="9" t="s">
        <v>31</v>
      </c>
      <c r="K20" s="13">
        <v>1311947.8400000001</v>
      </c>
      <c r="L20" s="16">
        <v>42332</v>
      </c>
      <c r="M20" s="16">
        <v>42522</v>
      </c>
      <c r="N20" s="9" t="s">
        <v>32</v>
      </c>
      <c r="O20" s="9" t="s">
        <v>33</v>
      </c>
    </row>
    <row r="21" spans="1:15" ht="42.75" customHeight="1" x14ac:dyDescent="0.2">
      <c r="A21" s="12">
        <v>5</v>
      </c>
      <c r="B21" s="9" t="s">
        <v>25</v>
      </c>
      <c r="C21" s="9" t="s">
        <v>26</v>
      </c>
      <c r="D21" s="9" t="s">
        <v>49</v>
      </c>
      <c r="E21" s="9" t="s">
        <v>50</v>
      </c>
      <c r="F21" s="9" t="str">
        <f>$F$60</f>
        <v>055</v>
      </c>
      <c r="G21" s="9" t="s">
        <v>38</v>
      </c>
      <c r="H21" s="9" t="s">
        <v>212</v>
      </c>
      <c r="I21" s="9">
        <v>45000000000</v>
      </c>
      <c r="J21" s="9" t="s">
        <v>31</v>
      </c>
      <c r="K21" s="13">
        <v>1034734.21</v>
      </c>
      <c r="L21" s="16">
        <v>42309</v>
      </c>
      <c r="M21" s="16">
        <v>42522</v>
      </c>
      <c r="N21" s="9" t="s">
        <v>32</v>
      </c>
      <c r="O21" s="9" t="s">
        <v>33</v>
      </c>
    </row>
    <row r="22" spans="1:15" ht="30.75" customHeight="1" x14ac:dyDescent="0.2">
      <c r="A22" s="12">
        <v>6</v>
      </c>
      <c r="B22" s="9" t="s">
        <v>40</v>
      </c>
      <c r="C22" s="9" t="s">
        <v>51</v>
      </c>
      <c r="D22" s="9" t="s">
        <v>52</v>
      </c>
      <c r="E22" s="9" t="s">
        <v>50</v>
      </c>
      <c r="F22" s="9">
        <v>899</v>
      </c>
      <c r="G22" s="9" t="s">
        <v>53</v>
      </c>
      <c r="H22" s="9" t="s">
        <v>54</v>
      </c>
      <c r="I22" s="9">
        <v>45000000000</v>
      </c>
      <c r="J22" s="9" t="s">
        <v>31</v>
      </c>
      <c r="K22" s="13">
        <v>103232.83</v>
      </c>
      <c r="L22" s="16">
        <v>42309</v>
      </c>
      <c r="M22" s="16">
        <v>42705</v>
      </c>
      <c r="N22" s="9" t="s">
        <v>32</v>
      </c>
      <c r="O22" s="9" t="s">
        <v>33</v>
      </c>
    </row>
    <row r="23" spans="1:15" ht="154.5" customHeight="1" x14ac:dyDescent="0.2">
      <c r="A23" s="12">
        <v>7</v>
      </c>
      <c r="B23" s="9" t="s">
        <v>55</v>
      </c>
      <c r="C23" s="9" t="s">
        <v>56</v>
      </c>
      <c r="D23" s="9" t="s">
        <v>57</v>
      </c>
      <c r="E23" s="9" t="s">
        <v>58</v>
      </c>
      <c r="F23" s="29" t="str">
        <f>$F$51</f>
        <v>018</v>
      </c>
      <c r="G23" s="9" t="s">
        <v>48</v>
      </c>
      <c r="H23" s="9" t="s">
        <v>213</v>
      </c>
      <c r="I23" s="9">
        <v>45000000000</v>
      </c>
      <c r="J23" s="9" t="s">
        <v>31</v>
      </c>
      <c r="K23" s="13">
        <v>4446052.3600000003</v>
      </c>
      <c r="L23" s="16">
        <v>42309</v>
      </c>
      <c r="M23" s="16">
        <v>42705</v>
      </c>
      <c r="N23" s="9" t="s">
        <v>32</v>
      </c>
      <c r="O23" s="9" t="s">
        <v>33</v>
      </c>
    </row>
    <row r="24" spans="1:15" ht="97.5" customHeight="1" x14ac:dyDescent="0.2">
      <c r="A24" s="12">
        <v>9</v>
      </c>
      <c r="B24" s="9" t="s">
        <v>64</v>
      </c>
      <c r="C24" s="9" t="s">
        <v>51</v>
      </c>
      <c r="D24" s="9" t="s">
        <v>65</v>
      </c>
      <c r="E24" s="9" t="s">
        <v>66</v>
      </c>
      <c r="F24" s="9">
        <v>657</v>
      </c>
      <c r="G24" s="9" t="s">
        <v>29</v>
      </c>
      <c r="H24" s="9" t="s">
        <v>214</v>
      </c>
      <c r="I24" s="9">
        <v>45000000000</v>
      </c>
      <c r="J24" s="9" t="s">
        <v>31</v>
      </c>
      <c r="K24" s="13">
        <v>1953040.88</v>
      </c>
      <c r="L24" s="16">
        <v>42332</v>
      </c>
      <c r="M24" s="16">
        <v>42705</v>
      </c>
      <c r="N24" s="9" t="s">
        <v>32</v>
      </c>
      <c r="O24" s="9" t="s">
        <v>33</v>
      </c>
    </row>
    <row r="25" spans="1:15" ht="48.75" x14ac:dyDescent="0.2">
      <c r="A25" s="12">
        <v>10</v>
      </c>
      <c r="B25" s="9" t="s">
        <v>67</v>
      </c>
      <c r="C25" s="9" t="s">
        <v>68</v>
      </c>
      <c r="D25" s="9" t="s">
        <v>69</v>
      </c>
      <c r="E25" s="9" t="s">
        <v>70</v>
      </c>
      <c r="F25" s="9">
        <v>642</v>
      </c>
      <c r="G25" s="9" t="s">
        <v>71</v>
      </c>
      <c r="H25" s="9" t="s">
        <v>215</v>
      </c>
      <c r="I25" s="9">
        <v>45000000000</v>
      </c>
      <c r="J25" s="9" t="s">
        <v>31</v>
      </c>
      <c r="K25" s="13">
        <v>2788517.54</v>
      </c>
      <c r="L25" s="16">
        <v>42332</v>
      </c>
      <c r="M25" s="16">
        <v>42705</v>
      </c>
      <c r="N25" s="9" t="s">
        <v>32</v>
      </c>
      <c r="O25" s="9" t="s">
        <v>33</v>
      </c>
    </row>
    <row r="26" spans="1:15" ht="301.5" customHeight="1" x14ac:dyDescent="0.2">
      <c r="A26" s="12">
        <v>1</v>
      </c>
      <c r="B26" s="9" t="s">
        <v>25</v>
      </c>
      <c r="C26" s="9" t="s">
        <v>26</v>
      </c>
      <c r="D26" s="9" t="s">
        <v>27</v>
      </c>
      <c r="E26" s="9" t="s">
        <v>28</v>
      </c>
      <c r="F26" s="9">
        <v>657</v>
      </c>
      <c r="G26" s="9" t="s">
        <v>29</v>
      </c>
      <c r="H26" s="9" t="s">
        <v>30</v>
      </c>
      <c r="I26" s="9">
        <v>45000000000</v>
      </c>
      <c r="J26" s="9" t="s">
        <v>31</v>
      </c>
      <c r="K26" s="13">
        <v>7729193.2699999996</v>
      </c>
      <c r="L26" s="16">
        <v>42339</v>
      </c>
      <c r="M26" s="16">
        <v>42705</v>
      </c>
      <c r="N26" s="9" t="s">
        <v>32</v>
      </c>
      <c r="O26" s="9" t="s">
        <v>33</v>
      </c>
    </row>
    <row r="27" spans="1:15" ht="289.5" customHeight="1" x14ac:dyDescent="0.2">
      <c r="A27" s="12">
        <v>8</v>
      </c>
      <c r="B27" s="9" t="s">
        <v>59</v>
      </c>
      <c r="C27" s="9" t="s">
        <v>60</v>
      </c>
      <c r="D27" s="9" t="s">
        <v>61</v>
      </c>
      <c r="E27" s="9" t="s">
        <v>62</v>
      </c>
      <c r="F27" s="9">
        <v>657</v>
      </c>
      <c r="G27" s="9" t="s">
        <v>29</v>
      </c>
      <c r="H27" s="9" t="s">
        <v>63</v>
      </c>
      <c r="I27" s="9">
        <v>45000000000</v>
      </c>
      <c r="J27" s="9" t="s">
        <v>31</v>
      </c>
      <c r="K27" s="13">
        <v>44492209.920000002</v>
      </c>
      <c r="L27" s="16">
        <v>42339</v>
      </c>
      <c r="M27" s="16">
        <v>43070</v>
      </c>
      <c r="N27" s="9" t="s">
        <v>206</v>
      </c>
      <c r="O27" s="9" t="s">
        <v>157</v>
      </c>
    </row>
    <row r="28" spans="1:15" ht="49.5" customHeight="1" x14ac:dyDescent="0.2">
      <c r="A28" s="12">
        <v>14</v>
      </c>
      <c r="B28" s="9" t="s">
        <v>80</v>
      </c>
      <c r="C28" s="9" t="s">
        <v>81</v>
      </c>
      <c r="D28" s="9" t="s">
        <v>82</v>
      </c>
      <c r="E28" s="9" t="s">
        <v>83</v>
      </c>
      <c r="F28" s="9">
        <v>904</v>
      </c>
      <c r="G28" s="9" t="s">
        <v>84</v>
      </c>
      <c r="H28" s="9" t="s">
        <v>77</v>
      </c>
      <c r="I28" s="9">
        <v>45000000000</v>
      </c>
      <c r="J28" s="9" t="s">
        <v>31</v>
      </c>
      <c r="K28" s="13">
        <v>120000</v>
      </c>
      <c r="L28" s="21">
        <v>42339</v>
      </c>
      <c r="M28" s="21">
        <v>42705</v>
      </c>
      <c r="N28" s="9" t="s">
        <v>85</v>
      </c>
      <c r="O28" s="9" t="s">
        <v>33</v>
      </c>
    </row>
    <row r="29" spans="1:15" ht="48.75" x14ac:dyDescent="0.2">
      <c r="A29" s="12">
        <v>16</v>
      </c>
      <c r="B29" s="9" t="s">
        <v>86</v>
      </c>
      <c r="C29" s="9" t="s">
        <v>87</v>
      </c>
      <c r="D29" s="9" t="s">
        <v>88</v>
      </c>
      <c r="E29" s="9" t="s">
        <v>50</v>
      </c>
      <c r="F29" s="9">
        <v>362</v>
      </c>
      <c r="G29" s="9" t="s">
        <v>89</v>
      </c>
      <c r="H29" s="9" t="s">
        <v>90</v>
      </c>
      <c r="I29" s="9">
        <v>45000000000</v>
      </c>
      <c r="J29" s="9" t="s">
        <v>31</v>
      </c>
      <c r="K29" s="13">
        <v>240000</v>
      </c>
      <c r="L29" s="21">
        <v>42339</v>
      </c>
      <c r="M29" s="21">
        <v>42705</v>
      </c>
      <c r="N29" s="9" t="s">
        <v>85</v>
      </c>
      <c r="O29" s="9" t="s">
        <v>33</v>
      </c>
    </row>
    <row r="30" spans="1:15" ht="98.25" customHeight="1" x14ac:dyDescent="0.2">
      <c r="A30" s="12">
        <v>20</v>
      </c>
      <c r="B30" s="9" t="s">
        <v>93</v>
      </c>
      <c r="C30" s="9" t="s">
        <v>94</v>
      </c>
      <c r="D30" s="9" t="s">
        <v>95</v>
      </c>
      <c r="E30" s="9" t="s">
        <v>96</v>
      </c>
      <c r="F30" s="9">
        <v>166</v>
      </c>
      <c r="G30" s="9" t="s">
        <v>97</v>
      </c>
      <c r="H30" s="9" t="s">
        <v>98</v>
      </c>
      <c r="I30" s="9">
        <v>45000000000</v>
      </c>
      <c r="J30" s="9" t="s">
        <v>31</v>
      </c>
      <c r="K30" s="13">
        <v>893020</v>
      </c>
      <c r="L30" s="16">
        <v>42339</v>
      </c>
      <c r="M30" s="16">
        <v>42705</v>
      </c>
      <c r="N30" s="9" t="s">
        <v>39</v>
      </c>
      <c r="O30" s="9" t="s">
        <v>33</v>
      </c>
    </row>
    <row r="31" spans="1:15" ht="15" customHeight="1" x14ac:dyDescent="0.2">
      <c r="A31" s="49" t="s">
        <v>162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48"/>
    </row>
    <row r="32" spans="1:15" ht="78" customHeight="1" x14ac:dyDescent="0.2">
      <c r="A32" s="12">
        <v>18</v>
      </c>
      <c r="B32" s="9" t="s">
        <v>86</v>
      </c>
      <c r="C32" s="9" t="s">
        <v>87</v>
      </c>
      <c r="D32" s="9" t="s">
        <v>92</v>
      </c>
      <c r="E32" s="9" t="s">
        <v>50</v>
      </c>
      <c r="F32" s="9">
        <v>362</v>
      </c>
      <c r="G32" s="9" t="s">
        <v>89</v>
      </c>
      <c r="H32" s="9" t="s">
        <v>54</v>
      </c>
      <c r="I32" s="9">
        <v>45000000000</v>
      </c>
      <c r="J32" s="9" t="s">
        <v>31</v>
      </c>
      <c r="K32" s="13">
        <v>200000</v>
      </c>
      <c r="L32" s="16">
        <v>42401</v>
      </c>
      <c r="M32" s="16">
        <v>42522</v>
      </c>
      <c r="N32" s="9" t="s">
        <v>85</v>
      </c>
      <c r="O32" s="9" t="s">
        <v>33</v>
      </c>
    </row>
    <row r="33" spans="1:15" ht="48.75" x14ac:dyDescent="0.2">
      <c r="A33" s="12">
        <v>23</v>
      </c>
      <c r="B33" s="9" t="s">
        <v>102</v>
      </c>
      <c r="C33" s="9" t="s">
        <v>94</v>
      </c>
      <c r="D33" s="9" t="s">
        <v>103</v>
      </c>
      <c r="E33" s="9" t="s">
        <v>50</v>
      </c>
      <c r="F33" s="9">
        <v>839</v>
      </c>
      <c r="G33" s="9" t="s">
        <v>104</v>
      </c>
      <c r="H33" s="9" t="s">
        <v>77</v>
      </c>
      <c r="I33" s="9">
        <v>45000000000</v>
      </c>
      <c r="J33" s="9" t="s">
        <v>31</v>
      </c>
      <c r="K33" s="13">
        <v>286905</v>
      </c>
      <c r="L33" s="16">
        <v>42401</v>
      </c>
      <c r="M33" s="16">
        <v>42430</v>
      </c>
      <c r="N33" s="9" t="s">
        <v>85</v>
      </c>
      <c r="O33" s="9" t="s">
        <v>33</v>
      </c>
    </row>
    <row r="34" spans="1:15" ht="48.75" x14ac:dyDescent="0.2">
      <c r="A34" s="12">
        <v>26</v>
      </c>
      <c r="B34" s="9" t="s">
        <v>102</v>
      </c>
      <c r="C34" s="9" t="s">
        <v>106</v>
      </c>
      <c r="D34" s="9" t="s">
        <v>107</v>
      </c>
      <c r="E34" s="9" t="s">
        <v>50</v>
      </c>
      <c r="F34" s="9">
        <v>839</v>
      </c>
      <c r="G34" s="9" t="s">
        <v>104</v>
      </c>
      <c r="H34" s="9" t="s">
        <v>77</v>
      </c>
      <c r="I34" s="9">
        <v>45000000000</v>
      </c>
      <c r="J34" s="9" t="s">
        <v>31</v>
      </c>
      <c r="K34" s="13">
        <v>290061</v>
      </c>
      <c r="L34" s="16">
        <v>42401</v>
      </c>
      <c r="M34" s="16">
        <v>42461</v>
      </c>
      <c r="N34" s="9" t="s">
        <v>85</v>
      </c>
      <c r="O34" s="9" t="s">
        <v>33</v>
      </c>
    </row>
    <row r="35" spans="1:15" ht="48.75" x14ac:dyDescent="0.2">
      <c r="A35" s="12">
        <v>29</v>
      </c>
      <c r="B35" s="9" t="s">
        <v>59</v>
      </c>
      <c r="C35" s="9" t="s">
        <v>109</v>
      </c>
      <c r="D35" s="9" t="s">
        <v>110</v>
      </c>
      <c r="E35" s="9" t="s">
        <v>50</v>
      </c>
      <c r="F35" s="9">
        <v>904</v>
      </c>
      <c r="G35" s="9" t="s">
        <v>84</v>
      </c>
      <c r="H35" s="9" t="s">
        <v>111</v>
      </c>
      <c r="I35" s="9">
        <v>45000000000</v>
      </c>
      <c r="J35" s="9" t="s">
        <v>31</v>
      </c>
      <c r="K35" s="13">
        <v>249979.95</v>
      </c>
      <c r="L35" s="16">
        <v>42401</v>
      </c>
      <c r="M35" s="16">
        <v>42461</v>
      </c>
      <c r="N35" s="9" t="s">
        <v>85</v>
      </c>
      <c r="O35" s="9" t="s">
        <v>33</v>
      </c>
    </row>
    <row r="36" spans="1:15" ht="67.5" customHeight="1" x14ac:dyDescent="0.2">
      <c r="A36" s="12">
        <v>38</v>
      </c>
      <c r="B36" s="9" t="s">
        <v>113</v>
      </c>
      <c r="C36" s="9" t="s">
        <v>114</v>
      </c>
      <c r="D36" s="9" t="s">
        <v>115</v>
      </c>
      <c r="E36" s="9" t="s">
        <v>116</v>
      </c>
      <c r="F36" s="9">
        <v>657</v>
      </c>
      <c r="G36" s="9" t="s">
        <v>29</v>
      </c>
      <c r="H36" s="9" t="s">
        <v>54</v>
      </c>
      <c r="I36" s="9">
        <v>45000000000</v>
      </c>
      <c r="J36" s="9" t="s">
        <v>31</v>
      </c>
      <c r="K36" s="13">
        <v>166650</v>
      </c>
      <c r="L36" s="16">
        <v>42401</v>
      </c>
      <c r="M36" s="16">
        <v>42705</v>
      </c>
      <c r="N36" s="9" t="s">
        <v>85</v>
      </c>
      <c r="O36" s="9" t="s">
        <v>33</v>
      </c>
    </row>
    <row r="37" spans="1:15" ht="48.75" x14ac:dyDescent="0.2">
      <c r="A37" s="12">
        <v>40</v>
      </c>
      <c r="B37" s="9" t="s">
        <v>117</v>
      </c>
      <c r="C37" s="9" t="s">
        <v>118</v>
      </c>
      <c r="D37" s="9" t="s">
        <v>119</v>
      </c>
      <c r="E37" s="9" t="s">
        <v>120</v>
      </c>
      <c r="F37" s="9">
        <v>876</v>
      </c>
      <c r="G37" s="9" t="s">
        <v>76</v>
      </c>
      <c r="H37" s="9" t="s">
        <v>77</v>
      </c>
      <c r="I37" s="9">
        <v>45000000000</v>
      </c>
      <c r="J37" s="9" t="s">
        <v>31</v>
      </c>
      <c r="K37" s="13">
        <v>188571.62</v>
      </c>
      <c r="L37" s="16">
        <v>42430</v>
      </c>
      <c r="M37" s="16">
        <v>42461</v>
      </c>
      <c r="N37" s="9" t="s">
        <v>85</v>
      </c>
      <c r="O37" s="9" t="s">
        <v>33</v>
      </c>
    </row>
    <row r="38" spans="1:15" ht="15" customHeight="1" x14ac:dyDescent="0.2">
      <c r="A38" s="49" t="s">
        <v>164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48"/>
    </row>
    <row r="39" spans="1:15" ht="48.75" x14ac:dyDescent="0.2">
      <c r="A39" s="12">
        <v>11</v>
      </c>
      <c r="B39" s="9" t="s">
        <v>72</v>
      </c>
      <c r="C39" s="9" t="s">
        <v>73</v>
      </c>
      <c r="D39" s="9" t="s">
        <v>74</v>
      </c>
      <c r="E39" s="9" t="s">
        <v>75</v>
      </c>
      <c r="F39" s="9">
        <v>876</v>
      </c>
      <c r="G39" s="9" t="s">
        <v>76</v>
      </c>
      <c r="H39" s="9" t="s">
        <v>77</v>
      </c>
      <c r="I39" s="9">
        <v>45000000000</v>
      </c>
      <c r="J39" s="9" t="s">
        <v>31</v>
      </c>
      <c r="K39" s="13">
        <v>450000</v>
      </c>
      <c r="L39" s="16">
        <v>42461</v>
      </c>
      <c r="M39" s="16">
        <v>42705</v>
      </c>
      <c r="N39" s="9" t="s">
        <v>78</v>
      </c>
      <c r="O39" s="9" t="s">
        <v>33</v>
      </c>
    </row>
    <row r="40" spans="1:15" ht="58.5" x14ac:dyDescent="0.2">
      <c r="A40" s="12">
        <v>39</v>
      </c>
      <c r="B40" s="9" t="s">
        <v>102</v>
      </c>
      <c r="C40" s="9" t="s">
        <v>106</v>
      </c>
      <c r="D40" s="9" t="s">
        <v>161</v>
      </c>
      <c r="E40" s="9" t="s">
        <v>50</v>
      </c>
      <c r="F40" s="9">
        <v>839</v>
      </c>
      <c r="G40" s="9" t="s">
        <v>104</v>
      </c>
      <c r="H40" s="9" t="s">
        <v>77</v>
      </c>
      <c r="I40" s="9">
        <v>45000000000</v>
      </c>
      <c r="J40" s="9" t="s">
        <v>31</v>
      </c>
      <c r="K40" s="13">
        <v>6564472</v>
      </c>
      <c r="L40" s="16">
        <v>42461</v>
      </c>
      <c r="M40" s="16">
        <v>42551</v>
      </c>
      <c r="N40" s="9" t="s">
        <v>39</v>
      </c>
      <c r="O40" s="9" t="s">
        <v>33</v>
      </c>
    </row>
    <row r="41" spans="1:15" ht="68.25" x14ac:dyDescent="0.2">
      <c r="A41" s="12">
        <v>41</v>
      </c>
      <c r="B41" s="9" t="s">
        <v>121</v>
      </c>
      <c r="C41" s="9" t="s">
        <v>122</v>
      </c>
      <c r="D41" s="9" t="s">
        <v>159</v>
      </c>
      <c r="E41" s="9" t="s">
        <v>50</v>
      </c>
      <c r="F41" s="9">
        <v>796</v>
      </c>
      <c r="G41" s="9" t="s">
        <v>124</v>
      </c>
      <c r="H41" s="9" t="s">
        <v>125</v>
      </c>
      <c r="I41" s="9">
        <v>45000000000</v>
      </c>
      <c r="J41" s="9" t="s">
        <v>31</v>
      </c>
      <c r="K41" s="13">
        <v>124600</v>
      </c>
      <c r="L41" s="16">
        <v>42461</v>
      </c>
      <c r="M41" s="16">
        <v>42461</v>
      </c>
      <c r="N41" s="9" t="s">
        <v>85</v>
      </c>
      <c r="O41" s="9" t="s">
        <v>33</v>
      </c>
    </row>
    <row r="42" spans="1:15" ht="48.75" x14ac:dyDescent="0.2">
      <c r="A42" s="24">
        <v>43</v>
      </c>
      <c r="B42" s="31" t="s">
        <v>34</v>
      </c>
      <c r="C42" s="31" t="s">
        <v>35</v>
      </c>
      <c r="D42" s="31" t="s">
        <v>128</v>
      </c>
      <c r="E42" s="31" t="s">
        <v>127</v>
      </c>
      <c r="F42" s="31">
        <v>899</v>
      </c>
      <c r="G42" s="31" t="s">
        <v>53</v>
      </c>
      <c r="H42" s="31" t="s">
        <v>77</v>
      </c>
      <c r="I42" s="31">
        <v>45000000000</v>
      </c>
      <c r="J42" s="31" t="s">
        <v>31</v>
      </c>
      <c r="K42" s="32">
        <v>298975.18</v>
      </c>
      <c r="L42" s="25">
        <v>42471</v>
      </c>
      <c r="M42" s="25">
        <v>42461</v>
      </c>
      <c r="N42" s="31" t="s">
        <v>85</v>
      </c>
      <c r="O42" s="31" t="s">
        <v>33</v>
      </c>
    </row>
    <row r="43" spans="1:15" ht="68.25" x14ac:dyDescent="0.2">
      <c r="A43" s="12">
        <v>42</v>
      </c>
      <c r="B43" s="9" t="s">
        <v>102</v>
      </c>
      <c r="C43" s="9" t="s">
        <v>126</v>
      </c>
      <c r="D43" s="9" t="s">
        <v>158</v>
      </c>
      <c r="E43" s="9" t="s">
        <v>50</v>
      </c>
      <c r="F43" s="9">
        <v>839</v>
      </c>
      <c r="G43" s="9" t="s">
        <v>104</v>
      </c>
      <c r="H43" s="9" t="s">
        <v>77</v>
      </c>
      <c r="I43" s="9">
        <v>45000000000</v>
      </c>
      <c r="J43" s="9" t="s">
        <v>31</v>
      </c>
      <c r="K43" s="22">
        <v>1130713.1000000001</v>
      </c>
      <c r="L43" s="16">
        <v>42524</v>
      </c>
      <c r="M43" s="16">
        <v>42576</v>
      </c>
      <c r="N43" s="23" t="s">
        <v>39</v>
      </c>
      <c r="O43" s="31" t="s">
        <v>33</v>
      </c>
    </row>
    <row r="44" spans="1:15" ht="15.75" customHeight="1" x14ac:dyDescent="0.2">
      <c r="A44" s="54" t="s">
        <v>165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6"/>
    </row>
    <row r="45" spans="1:15" ht="76.5" customHeight="1" x14ac:dyDescent="0.2">
      <c r="A45" s="12">
        <v>22</v>
      </c>
      <c r="B45" s="9" t="s">
        <v>86</v>
      </c>
      <c r="C45" s="9" t="s">
        <v>87</v>
      </c>
      <c r="D45" s="9" t="s">
        <v>100</v>
      </c>
      <c r="E45" s="9" t="s">
        <v>50</v>
      </c>
      <c r="F45" s="9">
        <v>362</v>
      </c>
      <c r="G45" s="9" t="s">
        <v>89</v>
      </c>
      <c r="H45" s="9" t="s">
        <v>101</v>
      </c>
      <c r="I45" s="9">
        <v>45000000000</v>
      </c>
      <c r="J45" s="9" t="s">
        <v>31</v>
      </c>
      <c r="K45" s="22">
        <f>40000*5</f>
        <v>200000</v>
      </c>
      <c r="L45" s="21">
        <v>42583</v>
      </c>
      <c r="M45" s="16">
        <v>42735</v>
      </c>
      <c r="N45" s="23" t="s">
        <v>205</v>
      </c>
      <c r="O45" s="9" t="s">
        <v>157</v>
      </c>
    </row>
    <row r="46" spans="1:15" ht="78" customHeight="1" x14ac:dyDescent="0.2">
      <c r="A46" s="12">
        <v>27</v>
      </c>
      <c r="B46" s="9" t="s">
        <v>102</v>
      </c>
      <c r="C46" s="9" t="s">
        <v>106</v>
      </c>
      <c r="D46" s="9" t="s">
        <v>167</v>
      </c>
      <c r="E46" s="9" t="s">
        <v>50</v>
      </c>
      <c r="F46" s="9">
        <v>839</v>
      </c>
      <c r="G46" s="9" t="s">
        <v>104</v>
      </c>
      <c r="H46" s="9" t="s">
        <v>77</v>
      </c>
      <c r="I46" s="9">
        <v>45000000000</v>
      </c>
      <c r="J46" s="9" t="s">
        <v>31</v>
      </c>
      <c r="K46" s="22">
        <v>253622.5</v>
      </c>
      <c r="L46" s="21">
        <v>42555</v>
      </c>
      <c r="M46" s="16">
        <v>42590</v>
      </c>
      <c r="N46" s="9" t="s">
        <v>85</v>
      </c>
      <c r="O46" s="9" t="s">
        <v>33</v>
      </c>
    </row>
    <row r="47" spans="1:15" ht="78" x14ac:dyDescent="0.2">
      <c r="A47" s="12">
        <v>49</v>
      </c>
      <c r="B47" s="9" t="s">
        <v>102</v>
      </c>
      <c r="C47" s="9" t="s">
        <v>106</v>
      </c>
      <c r="D47" s="9" t="s">
        <v>168</v>
      </c>
      <c r="E47" s="9" t="s">
        <v>50</v>
      </c>
      <c r="F47" s="9">
        <v>839</v>
      </c>
      <c r="G47" s="9" t="s">
        <v>104</v>
      </c>
      <c r="H47" s="9" t="s">
        <v>77</v>
      </c>
      <c r="I47" s="9">
        <v>45000000000</v>
      </c>
      <c r="J47" s="9" t="s">
        <v>31</v>
      </c>
      <c r="K47" s="22">
        <v>195489.5</v>
      </c>
      <c r="L47" s="21">
        <v>42555</v>
      </c>
      <c r="M47" s="16">
        <v>42590</v>
      </c>
      <c r="N47" s="9" t="s">
        <v>85</v>
      </c>
      <c r="O47" s="9" t="s">
        <v>33</v>
      </c>
    </row>
    <row r="48" spans="1:15" ht="48.75" x14ac:dyDescent="0.2">
      <c r="A48" s="9">
        <v>45</v>
      </c>
      <c r="B48" s="9" t="s">
        <v>34</v>
      </c>
      <c r="C48" s="9" t="s">
        <v>35</v>
      </c>
      <c r="D48" s="9" t="s">
        <v>156</v>
      </c>
      <c r="E48" s="9" t="s">
        <v>127</v>
      </c>
      <c r="F48" s="9">
        <v>899</v>
      </c>
      <c r="G48" s="9" t="s">
        <v>53</v>
      </c>
      <c r="H48" s="9" t="s">
        <v>77</v>
      </c>
      <c r="I48" s="9">
        <v>45000000000</v>
      </c>
      <c r="J48" s="9" t="s">
        <v>31</v>
      </c>
      <c r="K48" s="22">
        <v>279999.99</v>
      </c>
      <c r="L48" s="21">
        <v>42555</v>
      </c>
      <c r="M48" s="16">
        <v>42581</v>
      </c>
      <c r="N48" s="9" t="s">
        <v>85</v>
      </c>
      <c r="O48" s="31" t="s">
        <v>33</v>
      </c>
    </row>
    <row r="49" spans="1:15" ht="48.75" x14ac:dyDescent="0.2">
      <c r="A49" s="9">
        <v>47</v>
      </c>
      <c r="B49" s="9" t="s">
        <v>34</v>
      </c>
      <c r="C49" s="9" t="s">
        <v>35</v>
      </c>
      <c r="D49" s="9" t="s">
        <v>154</v>
      </c>
      <c r="E49" s="9" t="s">
        <v>127</v>
      </c>
      <c r="F49" s="9">
        <v>899</v>
      </c>
      <c r="G49" s="9" t="s">
        <v>53</v>
      </c>
      <c r="H49" s="9" t="s">
        <v>77</v>
      </c>
      <c r="I49" s="9">
        <v>45000000000</v>
      </c>
      <c r="J49" s="9" t="s">
        <v>31</v>
      </c>
      <c r="K49" s="22">
        <v>279999.99</v>
      </c>
      <c r="L49" s="21">
        <v>42555</v>
      </c>
      <c r="M49" s="16">
        <v>42581</v>
      </c>
      <c r="N49" s="9" t="s">
        <v>85</v>
      </c>
      <c r="O49" s="9" t="s">
        <v>33</v>
      </c>
    </row>
    <row r="50" spans="1:15" ht="48.75" x14ac:dyDescent="0.2">
      <c r="A50" s="9">
        <v>48</v>
      </c>
      <c r="B50" s="9" t="s">
        <v>34</v>
      </c>
      <c r="C50" s="9" t="s">
        <v>35</v>
      </c>
      <c r="D50" s="9" t="s">
        <v>128</v>
      </c>
      <c r="E50" s="9" t="s">
        <v>127</v>
      </c>
      <c r="F50" s="9">
        <v>899</v>
      </c>
      <c r="G50" s="9" t="s">
        <v>53</v>
      </c>
      <c r="H50" s="9" t="s">
        <v>77</v>
      </c>
      <c r="I50" s="9">
        <v>45000000000</v>
      </c>
      <c r="J50" s="9" t="s">
        <v>31</v>
      </c>
      <c r="K50" s="22">
        <v>139999.99</v>
      </c>
      <c r="L50" s="21">
        <v>42555</v>
      </c>
      <c r="M50" s="16">
        <v>42581</v>
      </c>
      <c r="N50" s="9" t="s">
        <v>85</v>
      </c>
      <c r="O50" s="9" t="s">
        <v>33</v>
      </c>
    </row>
    <row r="51" spans="1:15" ht="58.5" x14ac:dyDescent="0.2">
      <c r="A51" s="9">
        <v>46</v>
      </c>
      <c r="B51" s="9" t="s">
        <v>149</v>
      </c>
      <c r="C51" s="9" t="s">
        <v>150</v>
      </c>
      <c r="D51" s="9" t="s">
        <v>160</v>
      </c>
      <c r="E51" s="9" t="s">
        <v>127</v>
      </c>
      <c r="F51" s="29" t="s">
        <v>151</v>
      </c>
      <c r="G51" s="9" t="s">
        <v>148</v>
      </c>
      <c r="H51" s="9">
        <v>620</v>
      </c>
      <c r="I51" s="9">
        <v>45000000000</v>
      </c>
      <c r="J51" s="9" t="s">
        <v>31</v>
      </c>
      <c r="K51" s="22">
        <v>242544.29</v>
      </c>
      <c r="L51" s="21">
        <v>42555</v>
      </c>
      <c r="M51" s="16">
        <v>42590</v>
      </c>
      <c r="N51" s="9" t="s">
        <v>85</v>
      </c>
      <c r="O51" s="31" t="s">
        <v>33</v>
      </c>
    </row>
    <row r="52" spans="1:15" ht="58.5" x14ac:dyDescent="0.2">
      <c r="A52" s="12">
        <v>37</v>
      </c>
      <c r="B52" s="9" t="s">
        <v>102</v>
      </c>
      <c r="C52" s="9" t="s">
        <v>112</v>
      </c>
      <c r="D52" s="9" t="s">
        <v>169</v>
      </c>
      <c r="E52" s="9" t="s">
        <v>50</v>
      </c>
      <c r="F52" s="9">
        <v>839</v>
      </c>
      <c r="G52" s="9" t="s">
        <v>104</v>
      </c>
      <c r="H52" s="9" t="s">
        <v>77</v>
      </c>
      <c r="I52" s="9">
        <v>45000000000</v>
      </c>
      <c r="J52" s="9" t="s">
        <v>31</v>
      </c>
      <c r="K52" s="22">
        <v>299824.84999999998</v>
      </c>
      <c r="L52" s="21">
        <v>42555</v>
      </c>
      <c r="M52" s="16">
        <v>42590</v>
      </c>
      <c r="N52" s="9" t="s">
        <v>85</v>
      </c>
      <c r="O52" s="9" t="s">
        <v>33</v>
      </c>
    </row>
    <row r="53" spans="1:15" ht="68.25" x14ac:dyDescent="0.2">
      <c r="A53" s="9">
        <v>50</v>
      </c>
      <c r="B53" s="9" t="s">
        <v>102</v>
      </c>
      <c r="C53" s="9" t="s">
        <v>112</v>
      </c>
      <c r="D53" s="9" t="s">
        <v>170</v>
      </c>
      <c r="E53" s="9" t="s">
        <v>50</v>
      </c>
      <c r="F53" s="9">
        <v>839</v>
      </c>
      <c r="G53" s="9" t="s">
        <v>104</v>
      </c>
      <c r="H53" s="9" t="s">
        <v>77</v>
      </c>
      <c r="I53" s="9">
        <v>45000000000</v>
      </c>
      <c r="J53" s="9" t="s">
        <v>31</v>
      </c>
      <c r="K53" s="22">
        <v>248140</v>
      </c>
      <c r="L53" s="21">
        <v>42555</v>
      </c>
      <c r="M53" s="16">
        <v>42590</v>
      </c>
      <c r="N53" s="9" t="s">
        <v>85</v>
      </c>
      <c r="O53" s="9" t="s">
        <v>33</v>
      </c>
    </row>
    <row r="54" spans="1:15" ht="48.75" x14ac:dyDescent="0.2">
      <c r="A54" s="9">
        <v>51</v>
      </c>
      <c r="B54" s="9" t="s">
        <v>102</v>
      </c>
      <c r="C54" s="9" t="s">
        <v>112</v>
      </c>
      <c r="D54" s="9" t="s">
        <v>171</v>
      </c>
      <c r="E54" s="9" t="s">
        <v>50</v>
      </c>
      <c r="F54" s="9">
        <v>839</v>
      </c>
      <c r="G54" s="9" t="s">
        <v>104</v>
      </c>
      <c r="H54" s="9" t="s">
        <v>77</v>
      </c>
      <c r="I54" s="9">
        <v>45000000000</v>
      </c>
      <c r="J54" s="9" t="s">
        <v>31</v>
      </c>
      <c r="K54" s="22">
        <v>292100</v>
      </c>
      <c r="L54" s="21">
        <v>42555</v>
      </c>
      <c r="M54" s="16">
        <v>42590</v>
      </c>
      <c r="N54" s="9" t="s">
        <v>85</v>
      </c>
      <c r="O54" s="9" t="s">
        <v>33</v>
      </c>
    </row>
    <row r="55" spans="1:15" ht="39" x14ac:dyDescent="0.2">
      <c r="A55" s="12">
        <v>12</v>
      </c>
      <c r="B55" s="9" t="s">
        <v>72</v>
      </c>
      <c r="C55" s="9" t="s">
        <v>73</v>
      </c>
      <c r="D55" s="9" t="s">
        <v>79</v>
      </c>
      <c r="E55" s="9" t="s">
        <v>50</v>
      </c>
      <c r="F55" s="9">
        <v>876</v>
      </c>
      <c r="G55" s="9" t="s">
        <v>76</v>
      </c>
      <c r="H55" s="9" t="s">
        <v>77</v>
      </c>
      <c r="I55" s="9">
        <v>45000000000</v>
      </c>
      <c r="J55" s="9" t="s">
        <v>31</v>
      </c>
      <c r="K55" s="13">
        <v>143733.59</v>
      </c>
      <c r="L55" s="21">
        <v>42590</v>
      </c>
      <c r="M55" s="21">
        <v>42643</v>
      </c>
      <c r="N55" s="9" t="s">
        <v>205</v>
      </c>
      <c r="O55" s="9" t="s">
        <v>157</v>
      </c>
    </row>
    <row r="56" spans="1:15" ht="49.5" customHeight="1" x14ac:dyDescent="0.2">
      <c r="A56" s="12">
        <v>17</v>
      </c>
      <c r="B56" s="9" t="s">
        <v>80</v>
      </c>
      <c r="C56" s="9" t="s">
        <v>81</v>
      </c>
      <c r="D56" s="9" t="s">
        <v>91</v>
      </c>
      <c r="E56" s="9" t="s">
        <v>50</v>
      </c>
      <c r="F56" s="9">
        <v>362</v>
      </c>
      <c r="G56" s="9" t="s">
        <v>89</v>
      </c>
      <c r="H56" s="9" t="s">
        <v>90</v>
      </c>
      <c r="I56" s="9">
        <v>45000000000</v>
      </c>
      <c r="J56" s="9" t="s">
        <v>31</v>
      </c>
      <c r="K56" s="13">
        <v>300000</v>
      </c>
      <c r="L56" s="21">
        <v>42586</v>
      </c>
      <c r="M56" s="21">
        <v>42735</v>
      </c>
      <c r="N56" s="9" t="s">
        <v>85</v>
      </c>
      <c r="O56" s="9" t="s">
        <v>33</v>
      </c>
    </row>
    <row r="57" spans="1:15" ht="60" customHeight="1" x14ac:dyDescent="0.2">
      <c r="A57" s="12">
        <v>21</v>
      </c>
      <c r="B57" s="9" t="s">
        <v>25</v>
      </c>
      <c r="C57" s="9" t="s">
        <v>26</v>
      </c>
      <c r="D57" s="9" t="s">
        <v>99</v>
      </c>
      <c r="E57" s="9" t="s">
        <v>50</v>
      </c>
      <c r="F57" s="9">
        <v>899</v>
      </c>
      <c r="G57" s="9" t="s">
        <v>53</v>
      </c>
      <c r="H57" s="9" t="s">
        <v>77</v>
      </c>
      <c r="I57" s="9">
        <v>45000000000</v>
      </c>
      <c r="J57" s="9" t="s">
        <v>31</v>
      </c>
      <c r="K57" s="22">
        <v>120217.54</v>
      </c>
      <c r="L57" s="21">
        <v>42586</v>
      </c>
      <c r="M57" s="21">
        <v>42618</v>
      </c>
      <c r="N57" s="9" t="s">
        <v>85</v>
      </c>
      <c r="O57" s="9" t="s">
        <v>33</v>
      </c>
    </row>
    <row r="58" spans="1:15" ht="57.75" customHeight="1" x14ac:dyDescent="0.2">
      <c r="A58" s="12">
        <v>25</v>
      </c>
      <c r="B58" s="9" t="s">
        <v>80</v>
      </c>
      <c r="C58" s="9" t="s">
        <v>105</v>
      </c>
      <c r="D58" s="9" t="s">
        <v>147</v>
      </c>
      <c r="E58" s="9" t="s">
        <v>50</v>
      </c>
      <c r="F58" s="9">
        <v>876</v>
      </c>
      <c r="G58" s="9" t="s">
        <v>76</v>
      </c>
      <c r="H58" s="9" t="s">
        <v>77</v>
      </c>
      <c r="I58" s="9">
        <v>45000000000</v>
      </c>
      <c r="J58" s="9" t="s">
        <v>31</v>
      </c>
      <c r="K58" s="13">
        <v>298000</v>
      </c>
      <c r="L58" s="21">
        <v>42586</v>
      </c>
      <c r="M58" s="21">
        <v>42735</v>
      </c>
      <c r="N58" s="9" t="s">
        <v>85</v>
      </c>
      <c r="O58" s="9" t="s">
        <v>33</v>
      </c>
    </row>
    <row r="59" spans="1:15" ht="51" customHeight="1" x14ac:dyDescent="0.2">
      <c r="A59" s="9">
        <v>44</v>
      </c>
      <c r="B59" s="9" t="s">
        <v>142</v>
      </c>
      <c r="C59" s="9" t="s">
        <v>135</v>
      </c>
      <c r="D59" s="9" t="s">
        <v>136</v>
      </c>
      <c r="E59" s="9" t="s">
        <v>137</v>
      </c>
      <c r="F59" s="9" t="s">
        <v>138</v>
      </c>
      <c r="G59" s="9" t="s">
        <v>139</v>
      </c>
      <c r="H59" s="9" t="s">
        <v>140</v>
      </c>
      <c r="I59" s="9" t="s">
        <v>141</v>
      </c>
      <c r="J59" s="9" t="s">
        <v>31</v>
      </c>
      <c r="K59" s="13">
        <v>153509.35999999999</v>
      </c>
      <c r="L59" s="21">
        <v>42586</v>
      </c>
      <c r="M59" s="21">
        <v>42614</v>
      </c>
      <c r="N59" s="9" t="s">
        <v>85</v>
      </c>
      <c r="O59" s="9" t="s">
        <v>33</v>
      </c>
    </row>
    <row r="60" spans="1:15" ht="51" customHeight="1" x14ac:dyDescent="0.2">
      <c r="A60" s="35" t="s">
        <v>172</v>
      </c>
      <c r="B60" s="35" t="s">
        <v>200</v>
      </c>
      <c r="C60" s="35" t="s">
        <v>199</v>
      </c>
      <c r="D60" s="35" t="s">
        <v>173</v>
      </c>
      <c r="E60" s="35" t="s">
        <v>50</v>
      </c>
      <c r="F60" s="35" t="s">
        <v>186</v>
      </c>
      <c r="G60" s="35" t="s">
        <v>38</v>
      </c>
      <c r="H60" s="35" t="s">
        <v>187</v>
      </c>
      <c r="I60" s="35" t="s">
        <v>141</v>
      </c>
      <c r="J60" s="35" t="s">
        <v>31</v>
      </c>
      <c r="K60" s="36">
        <v>550270.63</v>
      </c>
      <c r="L60" s="21">
        <v>42586</v>
      </c>
      <c r="M60" s="16">
        <v>43070</v>
      </c>
      <c r="N60" s="35" t="s">
        <v>204</v>
      </c>
      <c r="O60" s="35" t="s">
        <v>157</v>
      </c>
    </row>
    <row r="61" spans="1:15" ht="299.25" customHeight="1" x14ac:dyDescent="0.2">
      <c r="A61" s="35" t="s">
        <v>174</v>
      </c>
      <c r="B61" s="35" t="s">
        <v>25</v>
      </c>
      <c r="C61" s="35" t="s">
        <v>26</v>
      </c>
      <c r="D61" s="35" t="s">
        <v>175</v>
      </c>
      <c r="E61" s="35" t="s">
        <v>208</v>
      </c>
      <c r="F61" s="35" t="s">
        <v>188</v>
      </c>
      <c r="G61" s="35" t="s">
        <v>29</v>
      </c>
      <c r="H61" s="35" t="s">
        <v>189</v>
      </c>
      <c r="I61" s="35" t="s">
        <v>141</v>
      </c>
      <c r="J61" s="35" t="s">
        <v>31</v>
      </c>
      <c r="K61" s="36">
        <v>7741810.5999999996</v>
      </c>
      <c r="L61" s="21">
        <v>42586</v>
      </c>
      <c r="M61" s="16">
        <v>43070</v>
      </c>
      <c r="N61" s="35" t="s">
        <v>204</v>
      </c>
      <c r="O61" s="35" t="s">
        <v>157</v>
      </c>
    </row>
    <row r="62" spans="1:15" ht="171" customHeight="1" x14ac:dyDescent="0.2">
      <c r="A62" s="35" t="s">
        <v>176</v>
      </c>
      <c r="B62" s="35" t="s">
        <v>25</v>
      </c>
      <c r="C62" s="35" t="s">
        <v>26</v>
      </c>
      <c r="D62" s="35" t="s">
        <v>177</v>
      </c>
      <c r="E62" s="35" t="s">
        <v>207</v>
      </c>
      <c r="F62" s="35" t="s">
        <v>151</v>
      </c>
      <c r="G62" s="35" t="s">
        <v>48</v>
      </c>
      <c r="H62" s="35" t="s">
        <v>190</v>
      </c>
      <c r="I62" s="35" t="s">
        <v>141</v>
      </c>
      <c r="J62" s="35" t="s">
        <v>31</v>
      </c>
      <c r="K62" s="36">
        <v>1703786</v>
      </c>
      <c r="L62" s="21">
        <v>42586</v>
      </c>
      <c r="M62" s="16">
        <v>43070</v>
      </c>
      <c r="N62" s="35" t="s">
        <v>204</v>
      </c>
      <c r="O62" s="35" t="s">
        <v>157</v>
      </c>
    </row>
    <row r="63" spans="1:15" ht="51" customHeight="1" x14ac:dyDescent="0.2">
      <c r="A63" s="35" t="s">
        <v>178</v>
      </c>
      <c r="B63" s="35" t="s">
        <v>64</v>
      </c>
      <c r="C63" s="35" t="s">
        <v>203</v>
      </c>
      <c r="D63" s="35" t="s">
        <v>179</v>
      </c>
      <c r="E63" s="35" t="s">
        <v>70</v>
      </c>
      <c r="F63" s="35" t="s">
        <v>191</v>
      </c>
      <c r="G63" s="35" t="s">
        <v>71</v>
      </c>
      <c r="H63" s="35" t="s">
        <v>192</v>
      </c>
      <c r="I63" s="35" t="s">
        <v>141</v>
      </c>
      <c r="J63" s="35" t="s">
        <v>31</v>
      </c>
      <c r="K63" s="36">
        <v>2559542.94</v>
      </c>
      <c r="L63" s="21">
        <v>42586</v>
      </c>
      <c r="M63" s="16">
        <v>43070</v>
      </c>
      <c r="N63" s="35" t="s">
        <v>204</v>
      </c>
      <c r="O63" s="35" t="s">
        <v>157</v>
      </c>
    </row>
    <row r="64" spans="1:15" ht="99" customHeight="1" x14ac:dyDescent="0.2">
      <c r="A64" s="35" t="s">
        <v>180</v>
      </c>
      <c r="B64" s="35" t="s">
        <v>202</v>
      </c>
      <c r="C64" s="35" t="s">
        <v>201</v>
      </c>
      <c r="D64" s="35" t="s">
        <v>181</v>
      </c>
      <c r="E64" s="35" t="s">
        <v>66</v>
      </c>
      <c r="F64" s="35" t="s">
        <v>188</v>
      </c>
      <c r="G64" s="35" t="s">
        <v>29</v>
      </c>
      <c r="H64" s="35" t="s">
        <v>193</v>
      </c>
      <c r="I64" s="35" t="s">
        <v>141</v>
      </c>
      <c r="J64" s="35" t="s">
        <v>31</v>
      </c>
      <c r="K64" s="36">
        <v>1935040.84</v>
      </c>
      <c r="L64" s="21">
        <v>42586</v>
      </c>
      <c r="M64" s="16">
        <v>43070</v>
      </c>
      <c r="N64" s="35" t="s">
        <v>204</v>
      </c>
      <c r="O64" s="35" t="s">
        <v>157</v>
      </c>
    </row>
    <row r="65" spans="1:22" ht="97.5" x14ac:dyDescent="0.2">
      <c r="A65" s="35" t="s">
        <v>182</v>
      </c>
      <c r="B65" s="35" t="s">
        <v>44</v>
      </c>
      <c r="C65" s="35" t="s">
        <v>45</v>
      </c>
      <c r="D65" s="35" t="s">
        <v>183</v>
      </c>
      <c r="E65" s="35" t="s">
        <v>47</v>
      </c>
      <c r="F65" s="35" t="s">
        <v>151</v>
      </c>
      <c r="G65" s="35" t="s">
        <v>48</v>
      </c>
      <c r="H65" s="35" t="s">
        <v>194</v>
      </c>
      <c r="I65" s="35" t="s">
        <v>141</v>
      </c>
      <c r="J65" s="35" t="s">
        <v>31</v>
      </c>
      <c r="K65" s="36">
        <v>1311947.83</v>
      </c>
      <c r="L65" s="21">
        <v>42586</v>
      </c>
      <c r="M65" s="16">
        <v>43070</v>
      </c>
      <c r="N65" s="35" t="s">
        <v>204</v>
      </c>
      <c r="O65" s="35" t="s">
        <v>157</v>
      </c>
    </row>
    <row r="66" spans="1:22" ht="97.5" x14ac:dyDescent="0.2">
      <c r="A66" s="35" t="s">
        <v>184</v>
      </c>
      <c r="B66" s="35" t="s">
        <v>64</v>
      </c>
      <c r="C66" s="35" t="s">
        <v>203</v>
      </c>
      <c r="D66" s="35" t="s">
        <v>185</v>
      </c>
      <c r="E66" s="35" t="s">
        <v>50</v>
      </c>
      <c r="F66" s="35" t="s">
        <v>195</v>
      </c>
      <c r="G66" s="35" t="s">
        <v>53</v>
      </c>
      <c r="H66" s="35" t="s">
        <v>196</v>
      </c>
      <c r="I66" s="35" t="s">
        <v>141</v>
      </c>
      <c r="J66" s="35" t="s">
        <v>31</v>
      </c>
      <c r="K66" s="36">
        <v>256331.51999999999</v>
      </c>
      <c r="L66" s="21">
        <v>42586</v>
      </c>
      <c r="M66" s="16">
        <v>43070</v>
      </c>
      <c r="N66" s="35" t="s">
        <v>204</v>
      </c>
      <c r="O66" s="35" t="s">
        <v>157</v>
      </c>
    </row>
    <row r="67" spans="1:22" ht="16.5" customHeight="1" x14ac:dyDescent="0.2">
      <c r="A67" s="54" t="s">
        <v>166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</row>
    <row r="68" spans="1:22" ht="25.5" customHeight="1" x14ac:dyDescent="0.2">
      <c r="A68" s="12"/>
      <c r="B68" s="9"/>
      <c r="C68" s="9"/>
      <c r="D68" s="9"/>
      <c r="E68" s="9"/>
      <c r="F68" s="9"/>
      <c r="G68" s="9"/>
      <c r="H68" s="9"/>
      <c r="I68" s="9"/>
      <c r="J68" s="9"/>
      <c r="K68" s="13"/>
      <c r="L68" s="21"/>
      <c r="M68" s="21"/>
      <c r="N68" s="9"/>
      <c r="O68" s="9"/>
    </row>
    <row r="69" spans="1:22" x14ac:dyDescent="0.2">
      <c r="K69" s="18">
        <f>SUM(K18:K30,K32:K37,K39:K43,K45:K59,K60:K66,K68)</f>
        <v>99681865.669999987</v>
      </c>
      <c r="R69" s="2"/>
      <c r="S69" s="2"/>
      <c r="T69" s="2"/>
      <c r="U69" s="2"/>
      <c r="V69" s="2"/>
    </row>
    <row r="70" spans="1:22" ht="12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5"/>
      <c r="L70" s="14"/>
      <c r="M70" s="14"/>
      <c r="N70" s="14"/>
      <c r="O70" s="14"/>
    </row>
    <row r="71" spans="1:22" ht="15" customHeight="1" x14ac:dyDescent="0.2">
      <c r="A71" s="14" t="s">
        <v>133</v>
      </c>
      <c r="B71" s="14"/>
      <c r="C71" s="14"/>
      <c r="D71" s="14"/>
      <c r="E71" s="14"/>
      <c r="F71" s="14"/>
      <c r="G71" s="14"/>
      <c r="H71" s="14"/>
      <c r="I71" s="14"/>
      <c r="J71" s="14"/>
      <c r="K71" s="15"/>
      <c r="L71" s="15">
        <f>SUM(K77:K109)</f>
        <v>37162969.179999992</v>
      </c>
      <c r="M71" s="20">
        <f>L71/K69</f>
        <v>0.37281574667782796</v>
      </c>
      <c r="N71" s="14"/>
      <c r="O71" s="14"/>
    </row>
    <row r="72" spans="1:22" ht="11.25" customHeight="1" thickBo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5"/>
      <c r="L72" s="14"/>
      <c r="M72" s="14"/>
      <c r="N72" s="14"/>
      <c r="O72" s="14"/>
    </row>
    <row r="73" spans="1:22" ht="15" customHeight="1" x14ac:dyDescent="0.2">
      <c r="A73" s="38" t="s">
        <v>8</v>
      </c>
      <c r="B73" s="41" t="s">
        <v>9</v>
      </c>
      <c r="C73" s="41" t="s">
        <v>10</v>
      </c>
      <c r="D73" s="44" t="s">
        <v>11</v>
      </c>
      <c r="E73" s="45"/>
      <c r="F73" s="45"/>
      <c r="G73" s="45"/>
      <c r="H73" s="45"/>
      <c r="I73" s="45"/>
      <c r="J73" s="45"/>
      <c r="K73" s="45"/>
      <c r="L73" s="45"/>
      <c r="M73" s="46"/>
      <c r="N73" s="41" t="s">
        <v>12</v>
      </c>
      <c r="O73" s="41" t="s">
        <v>13</v>
      </c>
    </row>
    <row r="74" spans="1:22" ht="33" customHeight="1" x14ac:dyDescent="0.2">
      <c r="A74" s="39"/>
      <c r="B74" s="42"/>
      <c r="C74" s="42"/>
      <c r="D74" s="53" t="s">
        <v>14</v>
      </c>
      <c r="E74" s="53" t="s">
        <v>15</v>
      </c>
      <c r="F74" s="47" t="s">
        <v>16</v>
      </c>
      <c r="G74" s="48"/>
      <c r="H74" s="53" t="s">
        <v>17</v>
      </c>
      <c r="I74" s="47" t="s">
        <v>18</v>
      </c>
      <c r="J74" s="48"/>
      <c r="K74" s="51" t="s">
        <v>19</v>
      </c>
      <c r="L74" s="47" t="s">
        <v>20</v>
      </c>
      <c r="M74" s="48"/>
      <c r="N74" s="42"/>
      <c r="O74" s="43"/>
    </row>
    <row r="75" spans="1:22" ht="68.25" x14ac:dyDescent="0.2">
      <c r="A75" s="40"/>
      <c r="B75" s="43"/>
      <c r="C75" s="43"/>
      <c r="D75" s="43"/>
      <c r="E75" s="43"/>
      <c r="F75" s="9" t="s">
        <v>21</v>
      </c>
      <c r="G75" s="9" t="s">
        <v>22</v>
      </c>
      <c r="H75" s="43"/>
      <c r="I75" s="9" t="s">
        <v>23</v>
      </c>
      <c r="J75" s="9" t="s">
        <v>22</v>
      </c>
      <c r="K75" s="52"/>
      <c r="L75" s="9" t="s">
        <v>153</v>
      </c>
      <c r="M75" s="9" t="s">
        <v>152</v>
      </c>
      <c r="N75" s="43"/>
      <c r="O75" s="9" t="s">
        <v>24</v>
      </c>
    </row>
    <row r="76" spans="1:22" x14ac:dyDescent="0.2">
      <c r="A76" s="10">
        <v>1</v>
      </c>
      <c r="B76" s="11">
        <v>2</v>
      </c>
      <c r="C76" s="11">
        <v>3</v>
      </c>
      <c r="D76" s="11">
        <v>4</v>
      </c>
      <c r="E76" s="11">
        <v>5</v>
      </c>
      <c r="F76" s="11">
        <v>6</v>
      </c>
      <c r="G76" s="11">
        <v>7</v>
      </c>
      <c r="H76" s="11">
        <v>8</v>
      </c>
      <c r="I76" s="11">
        <v>9</v>
      </c>
      <c r="J76" s="11">
        <v>10</v>
      </c>
      <c r="K76" s="30">
        <v>11</v>
      </c>
      <c r="L76" s="11">
        <v>12</v>
      </c>
      <c r="M76" s="11">
        <v>13</v>
      </c>
      <c r="N76" s="11">
        <v>14</v>
      </c>
      <c r="O76" s="11">
        <v>15</v>
      </c>
    </row>
    <row r="77" spans="1:22" ht="79.5" customHeight="1" x14ac:dyDescent="0.2">
      <c r="A77" s="12">
        <v>2</v>
      </c>
      <c r="B77" s="9" t="s">
        <v>34</v>
      </c>
      <c r="C77" s="9" t="s">
        <v>35</v>
      </c>
      <c r="D77" s="9" t="s">
        <v>36</v>
      </c>
      <c r="E77" s="9" t="s">
        <v>37</v>
      </c>
      <c r="F77" s="35" t="s">
        <v>186</v>
      </c>
      <c r="G77" s="9" t="s">
        <v>38</v>
      </c>
      <c r="H77" s="9" t="s">
        <v>210</v>
      </c>
      <c r="I77" s="9">
        <v>45000000000</v>
      </c>
      <c r="J77" s="9" t="s">
        <v>31</v>
      </c>
      <c r="K77" s="13">
        <v>2849354.09</v>
      </c>
      <c r="L77" s="16">
        <v>42338</v>
      </c>
      <c r="M77" s="16">
        <v>42705</v>
      </c>
      <c r="N77" s="9" t="s">
        <v>39</v>
      </c>
      <c r="O77" s="9" t="s">
        <v>33</v>
      </c>
    </row>
    <row r="78" spans="1:22" ht="107.25" x14ac:dyDescent="0.2">
      <c r="A78" s="12">
        <v>4</v>
      </c>
      <c r="B78" s="9" t="s">
        <v>44</v>
      </c>
      <c r="C78" s="9" t="s">
        <v>45</v>
      </c>
      <c r="D78" s="9" t="s">
        <v>46</v>
      </c>
      <c r="E78" s="9" t="s">
        <v>47</v>
      </c>
      <c r="F78" s="29" t="str">
        <f>$F$51</f>
        <v>018</v>
      </c>
      <c r="G78" s="9" t="s">
        <v>48</v>
      </c>
      <c r="H78" s="9" t="s">
        <v>194</v>
      </c>
      <c r="I78" s="9">
        <v>45000000000</v>
      </c>
      <c r="J78" s="9" t="s">
        <v>31</v>
      </c>
      <c r="K78" s="13">
        <v>1311947.8400000001</v>
      </c>
      <c r="L78" s="16">
        <v>42332</v>
      </c>
      <c r="M78" s="16">
        <v>42522</v>
      </c>
      <c r="N78" s="9" t="s">
        <v>32</v>
      </c>
      <c r="O78" s="9" t="s">
        <v>33</v>
      </c>
    </row>
    <row r="79" spans="1:22" ht="98.25" customHeight="1" x14ac:dyDescent="0.2">
      <c r="A79" s="12">
        <v>9</v>
      </c>
      <c r="B79" s="9" t="s">
        <v>64</v>
      </c>
      <c r="C79" s="9" t="s">
        <v>51</v>
      </c>
      <c r="D79" s="9" t="s">
        <v>65</v>
      </c>
      <c r="E79" s="9" t="s">
        <v>66</v>
      </c>
      <c r="F79" s="9">
        <v>657</v>
      </c>
      <c r="G79" s="9" t="s">
        <v>29</v>
      </c>
      <c r="H79" s="9" t="s">
        <v>214</v>
      </c>
      <c r="I79" s="9">
        <v>45000000000</v>
      </c>
      <c r="J79" s="9" t="s">
        <v>31</v>
      </c>
      <c r="K79" s="13">
        <v>1953040.88</v>
      </c>
      <c r="L79" s="16">
        <v>42332</v>
      </c>
      <c r="M79" s="16">
        <v>42705</v>
      </c>
      <c r="N79" s="9" t="s">
        <v>32</v>
      </c>
      <c r="O79" s="9" t="s">
        <v>33</v>
      </c>
    </row>
    <row r="80" spans="1:22" ht="48.75" x14ac:dyDescent="0.2">
      <c r="A80" s="12">
        <v>10</v>
      </c>
      <c r="B80" s="9" t="s">
        <v>67</v>
      </c>
      <c r="C80" s="9" t="s">
        <v>68</v>
      </c>
      <c r="D80" s="9" t="s">
        <v>69</v>
      </c>
      <c r="E80" s="9" t="s">
        <v>70</v>
      </c>
      <c r="F80" s="9">
        <v>642</v>
      </c>
      <c r="G80" s="9" t="s">
        <v>71</v>
      </c>
      <c r="H80" s="9" t="s">
        <v>215</v>
      </c>
      <c r="I80" s="9">
        <v>45000000000</v>
      </c>
      <c r="J80" s="9" t="s">
        <v>31</v>
      </c>
      <c r="K80" s="13">
        <v>2788517.54</v>
      </c>
      <c r="L80" s="16">
        <v>42332</v>
      </c>
      <c r="M80" s="16">
        <v>42705</v>
      </c>
      <c r="N80" s="9" t="s">
        <v>32</v>
      </c>
      <c r="O80" s="9" t="s">
        <v>33</v>
      </c>
    </row>
    <row r="81" spans="1:15" ht="48.75" x14ac:dyDescent="0.2">
      <c r="A81" s="12">
        <v>14</v>
      </c>
      <c r="B81" s="9" t="s">
        <v>80</v>
      </c>
      <c r="C81" s="9" t="s">
        <v>81</v>
      </c>
      <c r="D81" s="9" t="s">
        <v>82</v>
      </c>
      <c r="E81" s="9" t="s">
        <v>83</v>
      </c>
      <c r="F81" s="9">
        <v>904</v>
      </c>
      <c r="G81" s="9" t="s">
        <v>84</v>
      </c>
      <c r="H81" s="9" t="s">
        <v>77</v>
      </c>
      <c r="I81" s="9">
        <v>45000000000</v>
      </c>
      <c r="J81" s="9" t="s">
        <v>31</v>
      </c>
      <c r="K81" s="13">
        <v>120000</v>
      </c>
      <c r="L81" s="16">
        <v>42339</v>
      </c>
      <c r="M81" s="16">
        <v>42705</v>
      </c>
      <c r="N81" s="9" t="s">
        <v>85</v>
      </c>
      <c r="O81" s="9" t="s">
        <v>33</v>
      </c>
    </row>
    <row r="82" spans="1:15" ht="48.75" x14ac:dyDescent="0.2">
      <c r="A82" s="12">
        <v>16</v>
      </c>
      <c r="B82" s="9" t="s">
        <v>86</v>
      </c>
      <c r="C82" s="9" t="s">
        <v>87</v>
      </c>
      <c r="D82" s="9" t="s">
        <v>88</v>
      </c>
      <c r="E82" s="9" t="s">
        <v>50</v>
      </c>
      <c r="F82" s="9">
        <v>362</v>
      </c>
      <c r="G82" s="9" t="s">
        <v>89</v>
      </c>
      <c r="H82" s="9" t="s">
        <v>90</v>
      </c>
      <c r="I82" s="9">
        <v>45000000000</v>
      </c>
      <c r="J82" s="9" t="s">
        <v>31</v>
      </c>
      <c r="K82" s="13">
        <v>240000</v>
      </c>
      <c r="L82" s="16">
        <v>42339</v>
      </c>
      <c r="M82" s="16">
        <v>42705</v>
      </c>
      <c r="N82" s="9" t="s">
        <v>85</v>
      </c>
      <c r="O82" s="9" t="s">
        <v>33</v>
      </c>
    </row>
    <row r="83" spans="1:15" ht="79.5" customHeight="1" x14ac:dyDescent="0.2">
      <c r="A83" s="12">
        <v>18</v>
      </c>
      <c r="B83" s="9" t="s">
        <v>86</v>
      </c>
      <c r="C83" s="9" t="s">
        <v>87</v>
      </c>
      <c r="D83" s="9" t="s">
        <v>92</v>
      </c>
      <c r="E83" s="9" t="s">
        <v>50</v>
      </c>
      <c r="F83" s="9">
        <v>362</v>
      </c>
      <c r="G83" s="9" t="s">
        <v>89</v>
      </c>
      <c r="H83" s="9" t="s">
        <v>54</v>
      </c>
      <c r="I83" s="9">
        <v>45000000000</v>
      </c>
      <c r="J83" s="9" t="s">
        <v>31</v>
      </c>
      <c r="K83" s="13">
        <v>200000</v>
      </c>
      <c r="L83" s="16">
        <v>42401</v>
      </c>
      <c r="M83" s="16">
        <v>42522</v>
      </c>
      <c r="N83" s="9" t="s">
        <v>85</v>
      </c>
      <c r="O83" s="9" t="s">
        <v>33</v>
      </c>
    </row>
    <row r="84" spans="1:15" ht="48.75" x14ac:dyDescent="0.2">
      <c r="A84" s="12">
        <v>23</v>
      </c>
      <c r="B84" s="9" t="s">
        <v>102</v>
      </c>
      <c r="C84" s="9" t="s">
        <v>94</v>
      </c>
      <c r="D84" s="9" t="s">
        <v>103</v>
      </c>
      <c r="E84" s="9" t="s">
        <v>50</v>
      </c>
      <c r="F84" s="9">
        <v>839</v>
      </c>
      <c r="G84" s="9" t="s">
        <v>104</v>
      </c>
      <c r="H84" s="9" t="s">
        <v>77</v>
      </c>
      <c r="I84" s="9">
        <v>45000000000</v>
      </c>
      <c r="J84" s="9" t="s">
        <v>31</v>
      </c>
      <c r="K84" s="13">
        <v>286905</v>
      </c>
      <c r="L84" s="16">
        <v>42401</v>
      </c>
      <c r="M84" s="16">
        <v>42430</v>
      </c>
      <c r="N84" s="9" t="s">
        <v>85</v>
      </c>
      <c r="O84" s="9" t="s">
        <v>33</v>
      </c>
    </row>
    <row r="85" spans="1:15" ht="48.75" x14ac:dyDescent="0.2">
      <c r="A85" s="12">
        <v>26</v>
      </c>
      <c r="B85" s="9" t="s">
        <v>102</v>
      </c>
      <c r="C85" s="9" t="s">
        <v>106</v>
      </c>
      <c r="D85" s="9" t="s">
        <v>107</v>
      </c>
      <c r="E85" s="9" t="s">
        <v>50</v>
      </c>
      <c r="F85" s="9">
        <v>839</v>
      </c>
      <c r="G85" s="9" t="s">
        <v>104</v>
      </c>
      <c r="H85" s="9" t="s">
        <v>77</v>
      </c>
      <c r="I85" s="9">
        <v>45000000000</v>
      </c>
      <c r="J85" s="9" t="s">
        <v>31</v>
      </c>
      <c r="K85" s="13">
        <v>290061</v>
      </c>
      <c r="L85" s="16">
        <v>42401</v>
      </c>
      <c r="M85" s="16">
        <v>42461</v>
      </c>
      <c r="N85" s="9" t="s">
        <v>85</v>
      </c>
      <c r="O85" s="9" t="s">
        <v>33</v>
      </c>
    </row>
    <row r="86" spans="1:15" ht="48.75" x14ac:dyDescent="0.2">
      <c r="A86" s="12">
        <v>29</v>
      </c>
      <c r="B86" s="9" t="s">
        <v>59</v>
      </c>
      <c r="C86" s="9" t="s">
        <v>109</v>
      </c>
      <c r="D86" s="9" t="s">
        <v>110</v>
      </c>
      <c r="E86" s="9" t="s">
        <v>50</v>
      </c>
      <c r="F86" s="9">
        <v>904</v>
      </c>
      <c r="G86" s="9" t="s">
        <v>84</v>
      </c>
      <c r="H86" s="9" t="s">
        <v>111</v>
      </c>
      <c r="I86" s="9">
        <v>45000000000</v>
      </c>
      <c r="J86" s="9" t="s">
        <v>31</v>
      </c>
      <c r="K86" s="13">
        <v>249979.95</v>
      </c>
      <c r="L86" s="16">
        <v>42401</v>
      </c>
      <c r="M86" s="16">
        <v>42461</v>
      </c>
      <c r="N86" s="9" t="s">
        <v>85</v>
      </c>
      <c r="O86" s="9" t="s">
        <v>33</v>
      </c>
    </row>
    <row r="87" spans="1:15" ht="39" x14ac:dyDescent="0.2">
      <c r="A87" s="12">
        <v>39</v>
      </c>
      <c r="B87" s="9" t="s">
        <v>102</v>
      </c>
      <c r="C87" s="9" t="s">
        <v>106</v>
      </c>
      <c r="D87" s="9" t="s">
        <v>134</v>
      </c>
      <c r="E87" s="9" t="s">
        <v>50</v>
      </c>
      <c r="F87" s="9">
        <v>839</v>
      </c>
      <c r="G87" s="9" t="s">
        <v>104</v>
      </c>
      <c r="H87" s="9" t="s">
        <v>77</v>
      </c>
      <c r="I87" s="9">
        <v>45000000000</v>
      </c>
      <c r="J87" s="9" t="s">
        <v>31</v>
      </c>
      <c r="K87" s="13">
        <v>6564472</v>
      </c>
      <c r="L87" s="16">
        <v>42461</v>
      </c>
      <c r="M87" s="16">
        <v>42551</v>
      </c>
      <c r="N87" s="9" t="s">
        <v>39</v>
      </c>
      <c r="O87" s="9" t="s">
        <v>33</v>
      </c>
    </row>
    <row r="88" spans="1:15" ht="48.75" x14ac:dyDescent="0.2">
      <c r="A88" s="12">
        <v>41</v>
      </c>
      <c r="B88" s="9" t="s">
        <v>121</v>
      </c>
      <c r="C88" s="9" t="s">
        <v>122</v>
      </c>
      <c r="D88" s="9" t="s">
        <v>123</v>
      </c>
      <c r="E88" s="9" t="s">
        <v>50</v>
      </c>
      <c r="F88" s="9">
        <v>796</v>
      </c>
      <c r="G88" s="9" t="s">
        <v>124</v>
      </c>
      <c r="H88" s="9" t="s">
        <v>125</v>
      </c>
      <c r="I88" s="9">
        <v>45000000000</v>
      </c>
      <c r="J88" s="9" t="s">
        <v>31</v>
      </c>
      <c r="K88" s="13">
        <v>124600</v>
      </c>
      <c r="L88" s="16">
        <v>42461</v>
      </c>
      <c r="M88" s="16">
        <v>42461</v>
      </c>
      <c r="N88" s="9" t="s">
        <v>85</v>
      </c>
      <c r="O88" s="9" t="s">
        <v>33</v>
      </c>
    </row>
    <row r="89" spans="1:15" ht="48.75" x14ac:dyDescent="0.2">
      <c r="A89" s="24">
        <v>43</v>
      </c>
      <c r="B89" s="27" t="s">
        <v>34</v>
      </c>
      <c r="C89" s="27" t="s">
        <v>35</v>
      </c>
      <c r="D89" s="27" t="s">
        <v>128</v>
      </c>
      <c r="E89" s="27" t="s">
        <v>127</v>
      </c>
      <c r="F89" s="27">
        <v>899</v>
      </c>
      <c r="G89" s="27" t="s">
        <v>53</v>
      </c>
      <c r="H89" s="27" t="s">
        <v>77</v>
      </c>
      <c r="I89" s="27">
        <v>45000000000</v>
      </c>
      <c r="J89" s="27" t="s">
        <v>31</v>
      </c>
      <c r="K89" s="28">
        <v>298975.18</v>
      </c>
      <c r="L89" s="25">
        <v>42471</v>
      </c>
      <c r="M89" s="25">
        <v>42461</v>
      </c>
      <c r="N89" s="27" t="s">
        <v>85</v>
      </c>
      <c r="O89" s="27" t="s">
        <v>33</v>
      </c>
    </row>
    <row r="90" spans="1:15" ht="39" x14ac:dyDescent="0.2">
      <c r="A90" s="12">
        <v>42</v>
      </c>
      <c r="B90" s="9" t="s">
        <v>102</v>
      </c>
      <c r="C90" s="9" t="s">
        <v>126</v>
      </c>
      <c r="D90" s="9" t="s">
        <v>108</v>
      </c>
      <c r="E90" s="9" t="s">
        <v>50</v>
      </c>
      <c r="F90" s="9">
        <v>839</v>
      </c>
      <c r="G90" s="9" t="s">
        <v>104</v>
      </c>
      <c r="H90" s="9" t="s">
        <v>77</v>
      </c>
      <c r="I90" s="9">
        <v>45000000000</v>
      </c>
      <c r="J90" s="9" t="s">
        <v>31</v>
      </c>
      <c r="K90" s="22">
        <v>1130713.1000000001</v>
      </c>
      <c r="L90" s="16">
        <v>42541</v>
      </c>
      <c r="M90" s="16">
        <v>42576</v>
      </c>
      <c r="N90" s="23" t="s">
        <v>39</v>
      </c>
      <c r="O90" s="9" t="s">
        <v>33</v>
      </c>
    </row>
    <row r="91" spans="1:15" ht="81" customHeight="1" x14ac:dyDescent="0.2">
      <c r="A91" s="12">
        <v>22</v>
      </c>
      <c r="B91" s="9" t="s">
        <v>86</v>
      </c>
      <c r="C91" s="9" t="s">
        <v>87</v>
      </c>
      <c r="D91" s="9" t="s">
        <v>100</v>
      </c>
      <c r="E91" s="9" t="s">
        <v>50</v>
      </c>
      <c r="F91" s="9">
        <v>362</v>
      </c>
      <c r="G91" s="9" t="s">
        <v>89</v>
      </c>
      <c r="H91" s="9" t="s">
        <v>101</v>
      </c>
      <c r="I91" s="9">
        <v>45000000000</v>
      </c>
      <c r="J91" s="9" t="s">
        <v>31</v>
      </c>
      <c r="K91" s="13">
        <v>200000</v>
      </c>
      <c r="L91" s="16">
        <v>42583</v>
      </c>
      <c r="M91" s="16">
        <v>42735</v>
      </c>
      <c r="N91" s="9" t="s">
        <v>205</v>
      </c>
      <c r="O91" s="9" t="s">
        <v>157</v>
      </c>
    </row>
    <row r="92" spans="1:15" ht="77.25" customHeight="1" x14ac:dyDescent="0.2">
      <c r="A92" s="12">
        <v>27</v>
      </c>
      <c r="B92" s="9" t="s">
        <v>102</v>
      </c>
      <c r="C92" s="9" t="s">
        <v>106</v>
      </c>
      <c r="D92" s="9" t="s">
        <v>167</v>
      </c>
      <c r="E92" s="9" t="s">
        <v>50</v>
      </c>
      <c r="F92" s="9">
        <v>839</v>
      </c>
      <c r="G92" s="9" t="s">
        <v>104</v>
      </c>
      <c r="H92" s="9" t="s">
        <v>77</v>
      </c>
      <c r="I92" s="9">
        <v>45000000000</v>
      </c>
      <c r="J92" s="9" t="s">
        <v>31</v>
      </c>
      <c r="K92" s="22">
        <v>253622.5</v>
      </c>
      <c r="L92" s="21">
        <v>42555</v>
      </c>
      <c r="M92" s="16">
        <v>42590</v>
      </c>
      <c r="N92" s="9" t="s">
        <v>85</v>
      </c>
      <c r="O92" s="9" t="s">
        <v>33</v>
      </c>
    </row>
    <row r="93" spans="1:15" ht="78" x14ac:dyDescent="0.2">
      <c r="A93" s="12">
        <v>49</v>
      </c>
      <c r="B93" s="9" t="s">
        <v>102</v>
      </c>
      <c r="C93" s="9" t="s">
        <v>106</v>
      </c>
      <c r="D93" s="9" t="s">
        <v>168</v>
      </c>
      <c r="E93" s="9" t="s">
        <v>50</v>
      </c>
      <c r="F93" s="9">
        <v>839</v>
      </c>
      <c r="G93" s="9" t="s">
        <v>104</v>
      </c>
      <c r="H93" s="9" t="s">
        <v>77</v>
      </c>
      <c r="I93" s="9">
        <v>45000000000</v>
      </c>
      <c r="J93" s="9" t="s">
        <v>31</v>
      </c>
      <c r="K93" s="22">
        <v>195489.5</v>
      </c>
      <c r="L93" s="21">
        <v>42555</v>
      </c>
      <c r="M93" s="16">
        <v>42590</v>
      </c>
      <c r="N93" s="9" t="s">
        <v>85</v>
      </c>
      <c r="O93" s="9" t="s">
        <v>33</v>
      </c>
    </row>
    <row r="94" spans="1:15" ht="48.75" x14ac:dyDescent="0.2">
      <c r="A94" s="9">
        <v>45</v>
      </c>
      <c r="B94" s="9" t="s">
        <v>34</v>
      </c>
      <c r="C94" s="9" t="s">
        <v>35</v>
      </c>
      <c r="D94" s="9" t="s">
        <v>156</v>
      </c>
      <c r="E94" s="9" t="s">
        <v>127</v>
      </c>
      <c r="F94" s="9">
        <v>899</v>
      </c>
      <c r="G94" s="9" t="s">
        <v>53</v>
      </c>
      <c r="H94" s="9" t="s">
        <v>77</v>
      </c>
      <c r="I94" s="9">
        <v>45000000000</v>
      </c>
      <c r="J94" s="9" t="s">
        <v>31</v>
      </c>
      <c r="K94" s="22">
        <v>279999.99</v>
      </c>
      <c r="L94" s="21">
        <v>42555</v>
      </c>
      <c r="M94" s="16">
        <v>42581</v>
      </c>
      <c r="N94" s="9" t="s">
        <v>85</v>
      </c>
      <c r="O94" s="34" t="s">
        <v>33</v>
      </c>
    </row>
    <row r="95" spans="1:15" ht="48.75" x14ac:dyDescent="0.2">
      <c r="A95" s="9">
        <v>47</v>
      </c>
      <c r="B95" s="9" t="s">
        <v>34</v>
      </c>
      <c r="C95" s="9" t="s">
        <v>35</v>
      </c>
      <c r="D95" s="9" t="s">
        <v>154</v>
      </c>
      <c r="E95" s="9" t="s">
        <v>127</v>
      </c>
      <c r="F95" s="9">
        <v>899</v>
      </c>
      <c r="G95" s="9" t="s">
        <v>53</v>
      </c>
      <c r="H95" s="9" t="s">
        <v>77</v>
      </c>
      <c r="I95" s="9">
        <v>45000000000</v>
      </c>
      <c r="J95" s="9" t="s">
        <v>31</v>
      </c>
      <c r="K95" s="22">
        <v>279999.99</v>
      </c>
      <c r="L95" s="21">
        <v>42555</v>
      </c>
      <c r="M95" s="16">
        <v>42581</v>
      </c>
      <c r="N95" s="9" t="s">
        <v>85</v>
      </c>
      <c r="O95" s="9" t="s">
        <v>33</v>
      </c>
    </row>
    <row r="96" spans="1:15" ht="48.75" x14ac:dyDescent="0.2">
      <c r="A96" s="9">
        <v>48</v>
      </c>
      <c r="B96" s="9" t="s">
        <v>34</v>
      </c>
      <c r="C96" s="9" t="s">
        <v>35</v>
      </c>
      <c r="D96" s="9" t="s">
        <v>128</v>
      </c>
      <c r="E96" s="9" t="s">
        <v>127</v>
      </c>
      <c r="F96" s="9">
        <v>899</v>
      </c>
      <c r="G96" s="9" t="s">
        <v>53</v>
      </c>
      <c r="H96" s="9" t="s">
        <v>77</v>
      </c>
      <c r="I96" s="9">
        <v>45000000000</v>
      </c>
      <c r="J96" s="9" t="s">
        <v>31</v>
      </c>
      <c r="K96" s="22">
        <v>139999.99</v>
      </c>
      <c r="L96" s="21">
        <v>42555</v>
      </c>
      <c r="M96" s="16">
        <v>42581</v>
      </c>
      <c r="N96" s="9" t="s">
        <v>85</v>
      </c>
      <c r="O96" s="9" t="s">
        <v>33</v>
      </c>
    </row>
    <row r="97" spans="1:15" ht="58.5" x14ac:dyDescent="0.2">
      <c r="A97" s="9">
        <v>46</v>
      </c>
      <c r="B97" s="9" t="s">
        <v>209</v>
      </c>
      <c r="C97" s="9" t="s">
        <v>150</v>
      </c>
      <c r="D97" s="9" t="s">
        <v>160</v>
      </c>
      <c r="E97" s="9" t="s">
        <v>127</v>
      </c>
      <c r="F97" s="29" t="s">
        <v>151</v>
      </c>
      <c r="G97" s="9" t="s">
        <v>148</v>
      </c>
      <c r="H97" s="9">
        <v>620</v>
      </c>
      <c r="I97" s="9">
        <v>45000000000</v>
      </c>
      <c r="J97" s="9" t="s">
        <v>31</v>
      </c>
      <c r="K97" s="22">
        <v>242544.29</v>
      </c>
      <c r="L97" s="21">
        <v>42555</v>
      </c>
      <c r="M97" s="16">
        <v>42590</v>
      </c>
      <c r="N97" s="9" t="s">
        <v>85</v>
      </c>
      <c r="O97" s="34" t="s">
        <v>33</v>
      </c>
    </row>
    <row r="98" spans="1:15" ht="58.5" x14ac:dyDescent="0.2">
      <c r="A98" s="12">
        <v>37</v>
      </c>
      <c r="B98" s="9" t="s">
        <v>102</v>
      </c>
      <c r="C98" s="9" t="s">
        <v>112</v>
      </c>
      <c r="D98" s="9" t="s">
        <v>169</v>
      </c>
      <c r="E98" s="9" t="s">
        <v>50</v>
      </c>
      <c r="F98" s="9">
        <v>839</v>
      </c>
      <c r="G98" s="9" t="s">
        <v>104</v>
      </c>
      <c r="H98" s="9" t="s">
        <v>77</v>
      </c>
      <c r="I98" s="9">
        <v>45000000000</v>
      </c>
      <c r="J98" s="9" t="s">
        <v>31</v>
      </c>
      <c r="K98" s="22">
        <v>299824.84999999998</v>
      </c>
      <c r="L98" s="21">
        <v>42555</v>
      </c>
      <c r="M98" s="16">
        <v>42590</v>
      </c>
      <c r="N98" s="9" t="s">
        <v>85</v>
      </c>
      <c r="O98" s="9" t="s">
        <v>33</v>
      </c>
    </row>
    <row r="99" spans="1:15" ht="68.25" x14ac:dyDescent="0.2">
      <c r="A99" s="33">
        <v>50</v>
      </c>
      <c r="B99" s="9" t="s">
        <v>102</v>
      </c>
      <c r="C99" s="9" t="s">
        <v>112</v>
      </c>
      <c r="D99" s="9" t="s">
        <v>170</v>
      </c>
      <c r="E99" s="9" t="s">
        <v>50</v>
      </c>
      <c r="F99" s="9">
        <v>839</v>
      </c>
      <c r="G99" s="9" t="s">
        <v>104</v>
      </c>
      <c r="H99" s="9" t="s">
        <v>77</v>
      </c>
      <c r="I99" s="9">
        <v>45000000000</v>
      </c>
      <c r="J99" s="9" t="s">
        <v>31</v>
      </c>
      <c r="K99" s="22">
        <v>248140</v>
      </c>
      <c r="L99" s="21">
        <v>42555</v>
      </c>
      <c r="M99" s="16">
        <v>42590</v>
      </c>
      <c r="N99" s="9" t="s">
        <v>85</v>
      </c>
      <c r="O99" s="9" t="s">
        <v>33</v>
      </c>
    </row>
    <row r="100" spans="1:15" ht="48.75" x14ac:dyDescent="0.2">
      <c r="A100" s="33">
        <v>51</v>
      </c>
      <c r="B100" s="9" t="s">
        <v>102</v>
      </c>
      <c r="C100" s="9" t="s">
        <v>112</v>
      </c>
      <c r="D100" s="9" t="s">
        <v>171</v>
      </c>
      <c r="E100" s="9" t="s">
        <v>50</v>
      </c>
      <c r="F100" s="9">
        <v>839</v>
      </c>
      <c r="G100" s="9" t="s">
        <v>104</v>
      </c>
      <c r="H100" s="9" t="s">
        <v>77</v>
      </c>
      <c r="I100" s="9">
        <v>45000000000</v>
      </c>
      <c r="J100" s="9" t="s">
        <v>31</v>
      </c>
      <c r="K100" s="22">
        <v>292100</v>
      </c>
      <c r="L100" s="21">
        <v>42555</v>
      </c>
      <c r="M100" s="16">
        <v>42590</v>
      </c>
      <c r="N100" s="9" t="s">
        <v>85</v>
      </c>
      <c r="O100" s="9" t="s">
        <v>33</v>
      </c>
    </row>
    <row r="101" spans="1:15" ht="39" x14ac:dyDescent="0.2">
      <c r="A101" s="12">
        <v>12</v>
      </c>
      <c r="B101" s="9" t="s">
        <v>72</v>
      </c>
      <c r="C101" s="9" t="s">
        <v>73</v>
      </c>
      <c r="D101" s="9" t="s">
        <v>79</v>
      </c>
      <c r="E101" s="9" t="s">
        <v>50</v>
      </c>
      <c r="F101" s="9">
        <v>876</v>
      </c>
      <c r="G101" s="9" t="s">
        <v>76</v>
      </c>
      <c r="H101" s="9" t="s">
        <v>77</v>
      </c>
      <c r="I101" s="9">
        <v>45000000000</v>
      </c>
      <c r="J101" s="9" t="s">
        <v>31</v>
      </c>
      <c r="K101" s="13">
        <v>143733.59</v>
      </c>
      <c r="L101" s="21">
        <v>42590</v>
      </c>
      <c r="M101" s="21">
        <v>42643</v>
      </c>
      <c r="N101" s="9" t="s">
        <v>205</v>
      </c>
      <c r="O101" s="9" t="s">
        <v>157</v>
      </c>
    </row>
    <row r="102" spans="1:15" ht="58.5" x14ac:dyDescent="0.2">
      <c r="A102" s="12">
        <v>21</v>
      </c>
      <c r="B102" s="9" t="s">
        <v>25</v>
      </c>
      <c r="C102" s="9" t="s">
        <v>26</v>
      </c>
      <c r="D102" s="9" t="s">
        <v>99</v>
      </c>
      <c r="E102" s="9" t="s">
        <v>50</v>
      </c>
      <c r="F102" s="9">
        <v>899</v>
      </c>
      <c r="G102" s="9" t="s">
        <v>53</v>
      </c>
      <c r="H102" s="9" t="s">
        <v>77</v>
      </c>
      <c r="I102" s="9">
        <v>45000000000</v>
      </c>
      <c r="J102" s="9" t="s">
        <v>31</v>
      </c>
      <c r="K102" s="22">
        <v>120217.54</v>
      </c>
      <c r="L102" s="21">
        <v>42586</v>
      </c>
      <c r="M102" s="21">
        <v>42618</v>
      </c>
      <c r="N102" s="9" t="s">
        <v>85</v>
      </c>
      <c r="O102" s="9" t="s">
        <v>33</v>
      </c>
    </row>
    <row r="103" spans="1:15" ht="48.75" x14ac:dyDescent="0.2">
      <c r="A103" s="35" t="s">
        <v>172</v>
      </c>
      <c r="B103" s="35" t="s">
        <v>200</v>
      </c>
      <c r="C103" s="35" t="s">
        <v>199</v>
      </c>
      <c r="D103" s="35" t="s">
        <v>173</v>
      </c>
      <c r="E103" s="35" t="s">
        <v>50</v>
      </c>
      <c r="F103" s="35" t="s">
        <v>186</v>
      </c>
      <c r="G103" s="35" t="s">
        <v>38</v>
      </c>
      <c r="H103" s="35" t="s">
        <v>187</v>
      </c>
      <c r="I103" s="35" t="s">
        <v>141</v>
      </c>
      <c r="J103" s="35" t="s">
        <v>31</v>
      </c>
      <c r="K103" s="36">
        <v>550270.63</v>
      </c>
      <c r="L103" s="21">
        <v>42586</v>
      </c>
      <c r="M103" s="16">
        <v>43070</v>
      </c>
      <c r="N103" s="35" t="s">
        <v>204</v>
      </c>
      <c r="O103" s="35" t="s">
        <v>157</v>
      </c>
    </row>
    <row r="104" spans="1:15" ht="301.5" customHeight="1" x14ac:dyDescent="0.2">
      <c r="A104" s="35" t="s">
        <v>174</v>
      </c>
      <c r="B104" s="35" t="s">
        <v>25</v>
      </c>
      <c r="C104" s="35" t="s">
        <v>26</v>
      </c>
      <c r="D104" s="35" t="s">
        <v>175</v>
      </c>
      <c r="E104" s="35" t="s">
        <v>208</v>
      </c>
      <c r="F104" s="35" t="s">
        <v>188</v>
      </c>
      <c r="G104" s="35" t="s">
        <v>29</v>
      </c>
      <c r="H104" s="35" t="s">
        <v>189</v>
      </c>
      <c r="I104" s="35" t="s">
        <v>141</v>
      </c>
      <c r="J104" s="35" t="s">
        <v>31</v>
      </c>
      <c r="K104" s="36">
        <v>7741810.5999999996</v>
      </c>
      <c r="L104" s="21">
        <v>42586</v>
      </c>
      <c r="M104" s="16">
        <v>43070</v>
      </c>
      <c r="N104" s="35" t="s">
        <v>204</v>
      </c>
      <c r="O104" s="35" t="s">
        <v>157</v>
      </c>
    </row>
    <row r="105" spans="1:15" ht="170.25" customHeight="1" x14ac:dyDescent="0.2">
      <c r="A105" s="35" t="s">
        <v>176</v>
      </c>
      <c r="B105" s="35" t="s">
        <v>25</v>
      </c>
      <c r="C105" s="35" t="s">
        <v>26</v>
      </c>
      <c r="D105" s="35" t="s">
        <v>177</v>
      </c>
      <c r="E105" s="35" t="s">
        <v>207</v>
      </c>
      <c r="F105" s="35" t="s">
        <v>151</v>
      </c>
      <c r="G105" s="35" t="s">
        <v>48</v>
      </c>
      <c r="H105" s="35" t="s">
        <v>190</v>
      </c>
      <c r="I105" s="35" t="s">
        <v>141</v>
      </c>
      <c r="J105" s="35" t="s">
        <v>31</v>
      </c>
      <c r="K105" s="36">
        <v>1703786</v>
      </c>
      <c r="L105" s="21">
        <v>42586</v>
      </c>
      <c r="M105" s="16">
        <v>43070</v>
      </c>
      <c r="N105" s="35" t="s">
        <v>204</v>
      </c>
      <c r="O105" s="35" t="s">
        <v>157</v>
      </c>
    </row>
    <row r="106" spans="1:15" ht="50.25" customHeight="1" x14ac:dyDescent="0.2">
      <c r="A106" s="35" t="s">
        <v>178</v>
      </c>
      <c r="B106" s="35" t="s">
        <v>64</v>
      </c>
      <c r="C106" s="35" t="s">
        <v>203</v>
      </c>
      <c r="D106" s="35" t="s">
        <v>179</v>
      </c>
      <c r="E106" s="35" t="s">
        <v>70</v>
      </c>
      <c r="F106" s="35" t="s">
        <v>191</v>
      </c>
      <c r="G106" s="35" t="s">
        <v>71</v>
      </c>
      <c r="H106" s="35" t="s">
        <v>192</v>
      </c>
      <c r="I106" s="35" t="s">
        <v>141</v>
      </c>
      <c r="J106" s="35" t="s">
        <v>31</v>
      </c>
      <c r="K106" s="36">
        <v>2559542.94</v>
      </c>
      <c r="L106" s="21">
        <v>42586</v>
      </c>
      <c r="M106" s="16">
        <v>43070</v>
      </c>
      <c r="N106" s="35" t="s">
        <v>204</v>
      </c>
      <c r="O106" s="35" t="s">
        <v>157</v>
      </c>
    </row>
    <row r="107" spans="1:15" ht="98.25" customHeight="1" x14ac:dyDescent="0.2">
      <c r="A107" s="35" t="s">
        <v>180</v>
      </c>
      <c r="B107" s="35" t="s">
        <v>202</v>
      </c>
      <c r="C107" s="35" t="s">
        <v>201</v>
      </c>
      <c r="D107" s="35" t="s">
        <v>181</v>
      </c>
      <c r="E107" s="35" t="s">
        <v>66</v>
      </c>
      <c r="F107" s="35" t="s">
        <v>188</v>
      </c>
      <c r="G107" s="35" t="s">
        <v>29</v>
      </c>
      <c r="H107" s="35" t="s">
        <v>193</v>
      </c>
      <c r="I107" s="35" t="s">
        <v>141</v>
      </c>
      <c r="J107" s="35" t="s">
        <v>31</v>
      </c>
      <c r="K107" s="36">
        <v>1935040.84</v>
      </c>
      <c r="L107" s="21">
        <v>42586</v>
      </c>
      <c r="M107" s="16">
        <v>43070</v>
      </c>
      <c r="N107" s="35" t="s">
        <v>204</v>
      </c>
      <c r="O107" s="35" t="s">
        <v>157</v>
      </c>
    </row>
    <row r="108" spans="1:15" ht="97.5" x14ac:dyDescent="0.2">
      <c r="A108" s="35" t="s">
        <v>182</v>
      </c>
      <c r="B108" s="35" t="s">
        <v>44</v>
      </c>
      <c r="C108" s="35" t="s">
        <v>45</v>
      </c>
      <c r="D108" s="35" t="s">
        <v>183</v>
      </c>
      <c r="E108" s="35" t="s">
        <v>47</v>
      </c>
      <c r="F108" s="35" t="s">
        <v>151</v>
      </c>
      <c r="G108" s="35" t="s">
        <v>48</v>
      </c>
      <c r="H108" s="35" t="s">
        <v>194</v>
      </c>
      <c r="I108" s="35" t="s">
        <v>141</v>
      </c>
      <c r="J108" s="35" t="s">
        <v>31</v>
      </c>
      <c r="K108" s="36">
        <v>1311947.83</v>
      </c>
      <c r="L108" s="21">
        <v>42586</v>
      </c>
      <c r="M108" s="16">
        <v>43070</v>
      </c>
      <c r="N108" s="35" t="s">
        <v>204</v>
      </c>
      <c r="O108" s="35" t="s">
        <v>157</v>
      </c>
    </row>
    <row r="109" spans="1:15" ht="97.5" x14ac:dyDescent="0.2">
      <c r="A109" s="35" t="s">
        <v>184</v>
      </c>
      <c r="B109" s="35" t="s">
        <v>64</v>
      </c>
      <c r="C109" s="35" t="s">
        <v>203</v>
      </c>
      <c r="D109" s="35" t="s">
        <v>185</v>
      </c>
      <c r="E109" s="35" t="s">
        <v>50</v>
      </c>
      <c r="F109" s="35" t="s">
        <v>195</v>
      </c>
      <c r="G109" s="35" t="s">
        <v>53</v>
      </c>
      <c r="H109" s="35" t="s">
        <v>196</v>
      </c>
      <c r="I109" s="35" t="s">
        <v>141</v>
      </c>
      <c r="J109" s="35" t="s">
        <v>31</v>
      </c>
      <c r="K109" s="36">
        <v>256331.51999999999</v>
      </c>
      <c r="L109" s="21">
        <v>42586</v>
      </c>
      <c r="M109" s="16">
        <v>43070</v>
      </c>
      <c r="N109" s="35" t="s">
        <v>204</v>
      </c>
      <c r="O109" s="35" t="s">
        <v>157</v>
      </c>
    </row>
    <row r="110" spans="1:15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8"/>
      <c r="L110" s="19"/>
      <c r="M110" s="19"/>
      <c r="N110" s="17"/>
      <c r="O110" s="17"/>
    </row>
    <row r="111" spans="1:15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8"/>
      <c r="L111" s="19"/>
      <c r="M111" s="19"/>
      <c r="N111" s="17"/>
      <c r="O111" s="17"/>
    </row>
    <row r="113" spans="3:14" x14ac:dyDescent="0.2">
      <c r="C113" s="1" t="s">
        <v>144</v>
      </c>
      <c r="G113" s="26"/>
      <c r="H113" s="26"/>
      <c r="L113" s="26"/>
      <c r="M113" s="26" t="s">
        <v>197</v>
      </c>
      <c r="N113" s="26"/>
    </row>
    <row r="114" spans="3:14" x14ac:dyDescent="0.2">
      <c r="G114" s="37" t="s">
        <v>145</v>
      </c>
      <c r="H114" s="37"/>
      <c r="L114" s="37" t="s">
        <v>143</v>
      </c>
      <c r="M114" s="37"/>
      <c r="N114" s="37"/>
    </row>
    <row r="115" spans="3:14" x14ac:dyDescent="0.2">
      <c r="F115" s="1" t="s">
        <v>146</v>
      </c>
    </row>
  </sheetData>
  <mergeCells count="49">
    <mergeCell ref="F11:M11"/>
    <mergeCell ref="A9:E9"/>
    <mergeCell ref="H74:H75"/>
    <mergeCell ref="A7:E7"/>
    <mergeCell ref="F7:M7"/>
    <mergeCell ref="A8:E8"/>
    <mergeCell ref="F9:M9"/>
    <mergeCell ref="A10:E10"/>
    <mergeCell ref="F10:M10"/>
    <mergeCell ref="A11:E11"/>
    <mergeCell ref="A44:O44"/>
    <mergeCell ref="O73:O74"/>
    <mergeCell ref="D14:D15"/>
    <mergeCell ref="E14:E15"/>
    <mergeCell ref="F14:G14"/>
    <mergeCell ref="H14:H15"/>
    <mergeCell ref="A2:O2"/>
    <mergeCell ref="F8:M8"/>
    <mergeCell ref="A3:O3"/>
    <mergeCell ref="A5:E5"/>
    <mergeCell ref="F5:O5"/>
    <mergeCell ref="A6:E6"/>
    <mergeCell ref="F6:M6"/>
    <mergeCell ref="K14:K15"/>
    <mergeCell ref="L14:M14"/>
    <mergeCell ref="O13:O14"/>
    <mergeCell ref="K74:K75"/>
    <mergeCell ref="L74:M74"/>
    <mergeCell ref="D73:M73"/>
    <mergeCell ref="D74:D75"/>
    <mergeCell ref="E74:E75"/>
    <mergeCell ref="F74:G74"/>
    <mergeCell ref="A67:O67"/>
    <mergeCell ref="L114:N114"/>
    <mergeCell ref="G114:H114"/>
    <mergeCell ref="A13:A15"/>
    <mergeCell ref="B13:B15"/>
    <mergeCell ref="C13:C15"/>
    <mergeCell ref="D13:M13"/>
    <mergeCell ref="N13:N15"/>
    <mergeCell ref="N73:N75"/>
    <mergeCell ref="A73:A75"/>
    <mergeCell ref="B73:B75"/>
    <mergeCell ref="C73:C75"/>
    <mergeCell ref="I74:J74"/>
    <mergeCell ref="A31:O31"/>
    <mergeCell ref="A17:O17"/>
    <mergeCell ref="A38:O38"/>
    <mergeCell ref="I14:J14"/>
  </mergeCells>
  <pageMargins left="0.2" right="0.17" top="0.22" bottom="0.24" header="0.2" footer="0.19"/>
  <pageSetup paperSize="9" orientation="landscape" horizontalDpi="4294967295" verticalDpi="4294967295" r:id="rId1"/>
  <ignoredErrors>
    <ignoredError sqref="K70:L70 K71" formulaRange="1"/>
    <ignoredError sqref="F11 F59:I59 F51 F97 A60:A66 F60:H66 I60:J60 I61:J61 I62:J62 I63:J63 I64:J64 I65:J65 I66:J66 A103:A109 F103:I109 F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ГУП ДЕЗ Алтуфьевского р-на г. Москвы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Microsoft Office</cp:lastModifiedBy>
  <cp:lastPrinted>2016-08-18T12:18:12Z</cp:lastPrinted>
  <dcterms:created xsi:type="dcterms:W3CDTF">2016-04-14T10:51:43Z</dcterms:created>
  <dcterms:modified xsi:type="dcterms:W3CDTF">2016-08-18T12:23:07Z</dcterms:modified>
</cp:coreProperties>
</file>